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35" windowHeight="11775" activeTab="1"/>
  </bookViews>
  <sheets>
    <sheet name="Analiticos" sheetId="1" r:id="rId1"/>
    <sheet name="SABANA DE ESTIMACION " sheetId="2" r:id="rId2"/>
    <sheet name="Cuadro de Amortizacion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FOR20">'[25]Prov.'!$F$70</definedName>
    <definedName name="________FOR21">'[25]Prov.'!$F$73</definedName>
    <definedName name="_______FOR1">#REF!</definedName>
    <definedName name="_______for10">#REF!</definedName>
    <definedName name="_______for11">#REF!</definedName>
    <definedName name="_______FOR2">#REF!</definedName>
    <definedName name="_______FOR3">#REF!</definedName>
    <definedName name="_______FOR4">#REF!</definedName>
    <definedName name="_______FOR5">#REF!</definedName>
    <definedName name="_______FOR6">#REF!</definedName>
    <definedName name="_______FOR7">#REF!</definedName>
    <definedName name="_______FOR8">#REF!</definedName>
    <definedName name="_______for9">#REF!</definedName>
    <definedName name="______EXT02">#REF!</definedName>
    <definedName name="______EXT04">#REF!</definedName>
    <definedName name="______EXT05">#REF!</definedName>
    <definedName name="______FOR1">#REF!</definedName>
    <definedName name="______for10">#REF!</definedName>
    <definedName name="______for11">#REF!</definedName>
    <definedName name="______FOR2">#REF!</definedName>
    <definedName name="______FOR20">'[25]Prov.'!$F$70</definedName>
    <definedName name="______FOR21">'[25]Prov.'!$F$73</definedName>
    <definedName name="______FOR3">#REF!</definedName>
    <definedName name="______FOR4">#REF!</definedName>
    <definedName name="______FOR5">#REF!</definedName>
    <definedName name="______FOR6">#REF!</definedName>
    <definedName name="______FOR7">#REF!</definedName>
    <definedName name="______FOR8">#REF!</definedName>
    <definedName name="______for9">#REF!</definedName>
    <definedName name="_____EXT02">#REF!</definedName>
    <definedName name="_____EXT04">#REF!</definedName>
    <definedName name="_____EXT05">#REF!</definedName>
    <definedName name="_____FOR1">#REF!</definedName>
    <definedName name="_____for10">#REF!</definedName>
    <definedName name="_____for11">#REF!</definedName>
    <definedName name="_____FOR2">#REF!</definedName>
    <definedName name="_____FOR20">'[25]Prov.'!$F$70</definedName>
    <definedName name="_____FOR21">'[25]Prov.'!$F$73</definedName>
    <definedName name="_____FOR3">#REF!</definedName>
    <definedName name="_____FOR4">#REF!</definedName>
    <definedName name="_____FOR5">#REF!</definedName>
    <definedName name="_____FOR6">#REF!</definedName>
    <definedName name="_____FOR7">#REF!</definedName>
    <definedName name="_____FOR8">#REF!</definedName>
    <definedName name="_____for9">#REF!</definedName>
    <definedName name="____EXT02">#REF!</definedName>
    <definedName name="____EXT04">#REF!</definedName>
    <definedName name="____EXT05">#REF!</definedName>
    <definedName name="____FOR1">#REF!</definedName>
    <definedName name="____for10">#REF!</definedName>
    <definedName name="____for11">#REF!</definedName>
    <definedName name="____FOR2">#REF!</definedName>
    <definedName name="____FOR20">'[25]Prov.'!$F$70</definedName>
    <definedName name="____FOR21">'[25]Prov.'!$F$73</definedName>
    <definedName name="____FOR3">#REF!</definedName>
    <definedName name="____FOR4">#REF!</definedName>
    <definedName name="____FOR5">#REF!</definedName>
    <definedName name="____FOR6">#REF!</definedName>
    <definedName name="____FOR7">#REF!</definedName>
    <definedName name="____FOR8">#REF!</definedName>
    <definedName name="____for9">#REF!</definedName>
    <definedName name="___EXT02">#REF!</definedName>
    <definedName name="___EXT04">#REF!</definedName>
    <definedName name="___EXT05">#REF!</definedName>
    <definedName name="___FOR1">#REF!</definedName>
    <definedName name="___for10">#REF!</definedName>
    <definedName name="___for11">#REF!</definedName>
    <definedName name="___FOR2">#REF!</definedName>
    <definedName name="___FOR20">'[25]Prov.'!$F$70</definedName>
    <definedName name="___FOR21">'[25]Prov.'!$F$73</definedName>
    <definedName name="___FOR3">#REF!</definedName>
    <definedName name="___FOR4">#REF!</definedName>
    <definedName name="___FOR5">#REF!</definedName>
    <definedName name="___FOR6">#REF!</definedName>
    <definedName name="___FOR7">#REF!</definedName>
    <definedName name="___FOR8">#REF!</definedName>
    <definedName name="___for9">#REF!</definedName>
    <definedName name="__EXT02">#REF!</definedName>
    <definedName name="__EXT04">#REF!</definedName>
    <definedName name="__EXT05">#REF!</definedName>
    <definedName name="__FOR1">#REF!</definedName>
    <definedName name="__for10">#REF!</definedName>
    <definedName name="__for11">#REF!</definedName>
    <definedName name="__FOR2">#REF!</definedName>
    <definedName name="__FOR20">'[25]Prov.'!$F$70</definedName>
    <definedName name="__FOR21">'[25]Prov.'!$F$73</definedName>
    <definedName name="__FOR3">#REF!</definedName>
    <definedName name="__FOR4">#REF!</definedName>
    <definedName name="__FOR5">#REF!</definedName>
    <definedName name="__FOR6">#REF!</definedName>
    <definedName name="__FOR7">#REF!</definedName>
    <definedName name="__FOR8">#REF!</definedName>
    <definedName name="__for9">#REF!</definedName>
    <definedName name="_91">#REF!</definedName>
    <definedName name="_A.1">#REF!</definedName>
    <definedName name="_A.3">#REF!</definedName>
    <definedName name="_C.1">#REF!</definedName>
    <definedName name="_C.2">#REF!</definedName>
    <definedName name="_C.3">#REF!</definedName>
    <definedName name="_C.4">#REF!</definedName>
    <definedName name="_C.6">#REF!</definedName>
    <definedName name="_EXT02">#REF!</definedName>
    <definedName name="_EXT04">#REF!</definedName>
    <definedName name="_EXT05">#REF!</definedName>
    <definedName name="_Fill" hidden="1">#REF!</definedName>
    <definedName name="_FOR1">#REF!</definedName>
    <definedName name="_for10">#REF!</definedName>
    <definedName name="_for11">#REF!</definedName>
    <definedName name="_FOR2">#REF!</definedName>
    <definedName name="_FOR20">'[25]Prov.'!$F$70</definedName>
    <definedName name="_FOR21">'[25]Prov.'!$F$73</definedName>
    <definedName name="_FOR3">#REF!</definedName>
    <definedName name="_FOR4">#REF!</definedName>
    <definedName name="_FOR5">#REF!</definedName>
    <definedName name="_FOR6">#REF!</definedName>
    <definedName name="_FOR7">#REF!</definedName>
    <definedName name="_FOR8">#REF!</definedName>
    <definedName name="_for9">#REF!</definedName>
    <definedName name="_H.1">#REF!</definedName>
    <definedName name="_H.2">#REF!</definedName>
    <definedName name="_HCT1">#REF!</definedName>
    <definedName name="_HCT2">#REF!</definedName>
    <definedName name="_HCT3">#REF!</definedName>
    <definedName name="_HCT4">#REF!</definedName>
    <definedName name="_I1.1">#REF!</definedName>
    <definedName name="_I5.4">#REF!</definedName>
    <definedName name="_I5.5">#REF!</definedName>
    <definedName name="_J1.1">#REF!</definedName>
    <definedName name="_J4.1">#REF!</definedName>
    <definedName name="_J4.3">#REF!</definedName>
    <definedName name="_J4.7">#REF!</definedName>
    <definedName name="_J4.8">#REF!</definedName>
    <definedName name="_M.15">#REF!</definedName>
    <definedName name="_M.2">#REF!</definedName>
    <definedName name="_M.21">#REF!</definedName>
    <definedName name="_M.22">#REF!</definedName>
    <definedName name="_M.23">#REF!</definedName>
    <definedName name="_M.4">#REF!</definedName>
    <definedName name="_M.6">#REF!</definedName>
    <definedName name="_M.7">#REF!</definedName>
    <definedName name="_M.9">#REF!</definedName>
    <definedName name="_MAO1">#REF!</definedName>
    <definedName name="_MAO2">#REF!</definedName>
    <definedName name="_N.1">#REF!</definedName>
    <definedName name="_O.3">#REF!</definedName>
    <definedName name="_O5">'[6]SOBRECOSTO PROVISIONAL'!#REF!</definedName>
    <definedName name="_OAR1">'[7]criterios'!$B$6:$C$7</definedName>
    <definedName name="_OAR10">'[7]criterios'!$T$6:$U$7</definedName>
    <definedName name="_OAR11">'[7]criterios'!$V$6:$W$7</definedName>
    <definedName name="_OAR12">'[7]criterios'!$X$6:$Y$7</definedName>
    <definedName name="_OAR13">'[7]criterios'!$Z$6:$AA$7</definedName>
    <definedName name="_OAR14">'[7]criterios'!$AB$6:$AC$7</definedName>
    <definedName name="_OAR15">'[7]criterios'!$AD$6:$AE$7</definedName>
    <definedName name="_OAR16">'[7]criterios'!$AF$6:$AG$7</definedName>
    <definedName name="_OAR17">'[7]criterios'!$AH$6:$AI$7</definedName>
    <definedName name="_OAR18">'[7]criterios'!$AJ$6:$AK$7</definedName>
    <definedName name="_OAR19">'[7]criterios'!$AL$6:$AM$7</definedName>
    <definedName name="_OAR2">'[7]criterios'!$D$6:$E$7</definedName>
    <definedName name="_OAR20">'[7]criterios'!$AN$6:$AO$7</definedName>
    <definedName name="_OAR21">'[7]criterios'!$AP$6:$AQ$7</definedName>
    <definedName name="_OAR22">'[7]criterios'!$AR$6:$AS$7</definedName>
    <definedName name="_OAR23">'[7]criterios'!$AT$6:$AU$7</definedName>
    <definedName name="_OAR24">'[7]criterios'!$AV$6:$AW$7</definedName>
    <definedName name="_OAR25">'[7]criterios'!$AX$6:$AY$7</definedName>
    <definedName name="_OAR26">'[7]criterios'!$AZ$6:$BA$7</definedName>
    <definedName name="_OAR27">'[7]criterios'!$BB$6:$BC$7</definedName>
    <definedName name="_OAR28">'[7]criterios'!$BD$6:$BE$7</definedName>
    <definedName name="_OAR29">'[7]criterios'!$BF$6:$BG$7</definedName>
    <definedName name="_OAR3">'[7]criterios'!$F$6:$G$7</definedName>
    <definedName name="_OAR30">'[7]criterios'!$BH$6:$BI$7</definedName>
    <definedName name="_OAR4">'[7]criterios'!$H$6:$I$7</definedName>
    <definedName name="_OAR5">'[7]criterios'!$J$6:$K$7</definedName>
    <definedName name="_OAR6">'[7]criterios'!$L$6:$M$7</definedName>
    <definedName name="_OAR7">'[7]criterios'!$N$6:$O$7</definedName>
    <definedName name="_OAR8">'[7]criterios'!$P$6:$Q$7</definedName>
    <definedName name="_OAR9">'[7]criterios'!$R$6:$S$7</definedName>
    <definedName name="_Order1" hidden="1">255</definedName>
    <definedName name="_R10M1">'[7]criterios'!$B$173:$C$174</definedName>
    <definedName name="_R10M10">'[7]criterios'!$AC$173:$AD$174</definedName>
    <definedName name="_R10M11">'[7]criterios'!$AF$173:$AG$174</definedName>
    <definedName name="_R10M12">'[7]criterios'!$AI$173:$AJ$174</definedName>
    <definedName name="_R10M2">'[7]criterios'!$E$173:$F$174</definedName>
    <definedName name="_R10M3">'[7]criterios'!$H$173:$I$174</definedName>
    <definedName name="_R10M4">'[7]criterios'!$K$173:$L$174</definedName>
    <definedName name="_R10M5">'[7]criterios'!$N$173:$O$174</definedName>
    <definedName name="_R10M6">'[7]criterios'!$Q$173:$R$174</definedName>
    <definedName name="_R10M7">'[7]criterios'!$T$173:$U$174</definedName>
    <definedName name="_R10M8">'[7]criterios'!$W$173:$X$174</definedName>
    <definedName name="_R10M9">'[7]criterios'!$Z$173:$AA$174</definedName>
    <definedName name="_R10T1">'[7]criterios'!$B$49:$D$50</definedName>
    <definedName name="_R10T10">'[7]criterios'!$AC$49:$AE$50</definedName>
    <definedName name="_R10T11">'[7]criterios'!$AF$49:$AH$50</definedName>
    <definedName name="_R10T12">'[7]criterios'!$AI$49:$AK$50</definedName>
    <definedName name="_R10T13">'[7]criterios'!$AL$49:$AN$50</definedName>
    <definedName name="_R10T14">'[7]criterios'!$AO$49:$AQ$50</definedName>
    <definedName name="_R10T15">'[7]criterios'!$AR$49:$AT$50</definedName>
    <definedName name="_R10T16">'[7]criterios'!$AU$49:$AW$50</definedName>
    <definedName name="_R10T17">'[7]criterios'!$AX$49:$AZ$50</definedName>
    <definedName name="_R10T18">'[7]criterios'!$BA$49:$BC$50</definedName>
    <definedName name="_R10T19">'[7]criterios'!$BD$49:$BF$50</definedName>
    <definedName name="_R10T2">'[7]criterios'!$E$49:$G$50</definedName>
    <definedName name="_R10T20">'[7]criterios'!$BG$49:$BI$50</definedName>
    <definedName name="_R10T3">'[7]criterios'!$H$49:$J$50</definedName>
    <definedName name="_R10T4">'[7]criterios'!$K$49:$M$50</definedName>
    <definedName name="_R10T5">'[7]criterios'!$N$49:$P$50</definedName>
    <definedName name="_R10T6">'[7]criterios'!$Q$49:$S$50</definedName>
    <definedName name="_R10T7">'[7]criterios'!$T$49:$V$50</definedName>
    <definedName name="_R10T8">'[7]criterios'!$W$49:$Y$50</definedName>
    <definedName name="_R10T9">'[7]criterios'!$Z$49:$AB$50</definedName>
    <definedName name="_R11M1">'[7]criterios'!$B$177:$C$178</definedName>
    <definedName name="_R11M10">'[7]criterios'!$AC$177:$AD$178</definedName>
    <definedName name="_R11M11">'[7]criterios'!$AF$177:$AG$178</definedName>
    <definedName name="_R11M12">'[7]criterios'!$AI$177:$AJ$178</definedName>
    <definedName name="_R11M2">'[7]criterios'!$E$177:$F$178</definedName>
    <definedName name="_R11M3">'[7]criterios'!$H$177:$I$178</definedName>
    <definedName name="_R11M4">'[7]criterios'!$K$177:$L$178</definedName>
    <definedName name="_R11M5">'[7]criterios'!$N$177:$O$178</definedName>
    <definedName name="_R11M6">'[7]criterios'!$Q$177:$R$178</definedName>
    <definedName name="_R11M7">'[7]criterios'!$T$177:$U$178</definedName>
    <definedName name="_R11M8">'[7]criterios'!$W$177:$X$178</definedName>
    <definedName name="_R11M9">'[7]criterios'!$Z$177:$AA$178</definedName>
    <definedName name="_R11T1">'[7]criterios'!$B$53:$D$54</definedName>
    <definedName name="_R11T10">'[7]criterios'!$AC$53:$AE$54</definedName>
    <definedName name="_R11T11">'[7]criterios'!$AF$53:$AH$54</definedName>
    <definedName name="_R11T12">'[7]criterios'!$AI$53:$AK$54</definedName>
    <definedName name="_R11T13">'[7]criterios'!$AL$53:$AN$54</definedName>
    <definedName name="_R11T14">'[7]criterios'!$AO$53:$AQ$54</definedName>
    <definedName name="_R11T15">'[7]criterios'!$AR$53:$AT$54</definedName>
    <definedName name="_R11T16">'[7]criterios'!$AU$53:$AW$54</definedName>
    <definedName name="_R11T17">'[7]criterios'!$AX$53:$AZ$54</definedName>
    <definedName name="_R11T18">'[7]criterios'!$BA$53:$BC$54</definedName>
    <definedName name="_R11T19">'[7]criterios'!$BD$53:$BF$54</definedName>
    <definedName name="_R11T2">'[7]criterios'!$E$53:$G$54</definedName>
    <definedName name="_R11T20">'[7]criterios'!$BG$53:$BI$54</definedName>
    <definedName name="_R11T3">'[7]criterios'!$H$53:$J$54</definedName>
    <definedName name="_R11T4">'[7]criterios'!$K$53:$M$54</definedName>
    <definedName name="_R11T5">'[7]criterios'!$N$53:$P$54</definedName>
    <definedName name="_R11T6">'[7]criterios'!$Q$53:$S$54</definedName>
    <definedName name="_R11T7">'[7]criterios'!$T$53:$V$54</definedName>
    <definedName name="_R11T8">'[7]criterios'!$W$53:$Y$54</definedName>
    <definedName name="_R11T9">'[7]criterios'!$Z$53:$AB$54</definedName>
    <definedName name="_R12M1">'[7]criterios'!$B$181:$C$182</definedName>
    <definedName name="_R12M10">'[7]criterios'!$AC$181:$AD$182</definedName>
    <definedName name="_R12M11">'[7]criterios'!$AF$181:$AG$182</definedName>
    <definedName name="_R12M12">'[7]criterios'!$AI$181:$AJ$182</definedName>
    <definedName name="_R12M2">'[7]criterios'!$E$181:$F$182</definedName>
    <definedName name="_R12M3">'[7]criterios'!$H$181:$I$182</definedName>
    <definedName name="_R12M4">'[7]criterios'!$K$181:$L$182</definedName>
    <definedName name="_R12M5">'[7]criterios'!$N$181:$O$182</definedName>
    <definedName name="_R12M6">'[7]criterios'!$Q$181:$R$182</definedName>
    <definedName name="_R12M7">'[7]criterios'!$T$181:$U$182</definedName>
    <definedName name="_R12M8">'[7]criterios'!$W$181:$X$182</definedName>
    <definedName name="_R12M9">'[7]criterios'!$Z$181:$AA$182</definedName>
    <definedName name="_R12T1">'[7]criterios'!$B$57:$D$58</definedName>
    <definedName name="_R12T10">'[7]criterios'!$AC$57:$AE$58</definedName>
    <definedName name="_R12T11">'[7]criterios'!$AF$57:$AH$58</definedName>
    <definedName name="_R12T12">'[7]criterios'!$AI$57:$AK$58</definedName>
    <definedName name="_R12T13">'[7]criterios'!$AL$57:$AN$58</definedName>
    <definedName name="_R12T14">'[7]criterios'!$AO$57:$AQ$58</definedName>
    <definedName name="_R12T15">'[7]criterios'!$AR$57:$AT$58</definedName>
    <definedName name="_R12T16">'[7]criterios'!$AU$57:$AW$58</definedName>
    <definedName name="_R12T17">'[7]criterios'!$AX$57:$AZ$58</definedName>
    <definedName name="_R12T18">'[7]criterios'!$BA$57:$BC$58</definedName>
    <definedName name="_R12T19">'[7]criterios'!$BD$57:$BF$58</definedName>
    <definedName name="_R12T2">'[7]criterios'!$E$57:$G$58</definedName>
    <definedName name="_R12T20">'[7]criterios'!$BG$57:$BI$58</definedName>
    <definedName name="_R12T3">'[7]criterios'!$H$57:$J$58</definedName>
    <definedName name="_R12T4">'[7]criterios'!$K$57:$M$58</definedName>
    <definedName name="_R12T5">'[7]criterios'!$N$57:$P$58</definedName>
    <definedName name="_R12T6">'[7]criterios'!$Q$57:$S$58</definedName>
    <definedName name="_R12T7">'[7]criterios'!$T$57:$V$58</definedName>
    <definedName name="_R12T8">'[7]criterios'!$W$57:$Y$58</definedName>
    <definedName name="_R12T9">'[7]criterios'!$Z$57:$AB$58</definedName>
    <definedName name="_R13M1">'[7]criterios'!$B$185:$C$186</definedName>
    <definedName name="_R13M10">'[7]criterios'!$AC$185:$AD$186</definedName>
    <definedName name="_R13M11">'[7]criterios'!$AF$185:$AG$186</definedName>
    <definedName name="_R13M12">'[7]criterios'!$AI$185:$AJ$186</definedName>
    <definedName name="_R13M2">'[7]criterios'!$E$185:$F$186</definedName>
    <definedName name="_R13M3">'[7]criterios'!$H$185:$I$186</definedName>
    <definedName name="_R13M4">'[7]criterios'!$K$185:$L$186</definedName>
    <definedName name="_R13M5">'[7]criterios'!$N$185:$O$186</definedName>
    <definedName name="_R13M6">'[7]criterios'!$Q$185:$R$186</definedName>
    <definedName name="_R13M7">'[7]criterios'!$T$185:$U$186</definedName>
    <definedName name="_R13M8">'[7]criterios'!$W$185:$X$186</definedName>
    <definedName name="_R13M9">'[7]criterios'!$Z$185:$AA$186</definedName>
    <definedName name="_R13T1">'[7]criterios'!$B$61:$D$62</definedName>
    <definedName name="_R13T10">'[7]criterios'!$AC$61:$AE$62</definedName>
    <definedName name="_R13T11">'[7]criterios'!$AF$61:$AH$62</definedName>
    <definedName name="_R13T12">'[7]criterios'!$AI$61:$AK$62</definedName>
    <definedName name="_R13T13">'[7]criterios'!$AL$61:$AN$62</definedName>
    <definedName name="_R13T14">'[7]criterios'!$AO$61:$AQ$62</definedName>
    <definedName name="_R13T15">'[7]criterios'!$AR$61:$AT$62</definedName>
    <definedName name="_R13T16">'[7]criterios'!$AU$61:$AW$62</definedName>
    <definedName name="_R13T17">'[7]criterios'!$AX$61:$AZ$62</definedName>
    <definedName name="_R13T18">'[7]criterios'!$BA$61:$BC$62</definedName>
    <definedName name="_R13T19">'[7]criterios'!$BD$61:$BF$62</definedName>
    <definedName name="_R13T2">'[7]criterios'!$E$61:$G$62</definedName>
    <definedName name="_R13T20">'[7]criterios'!$BG$61:$BI$62</definedName>
    <definedName name="_R13T3">'[7]criterios'!$H$61:$J$62</definedName>
    <definedName name="_R13T4">'[7]criterios'!$K$61:$M$62</definedName>
    <definedName name="_R13T5">'[7]criterios'!$N$61:$P$62</definedName>
    <definedName name="_R13T6">'[7]criterios'!$Q$61:$S$62</definedName>
    <definedName name="_R13T7">'[7]criterios'!$T$61:$V$62</definedName>
    <definedName name="_R13T8">'[7]criterios'!$W$61:$Y$62</definedName>
    <definedName name="_R13T9">'[7]criterios'!$Z$61:$AB$62</definedName>
    <definedName name="_R14M1">'[7]criterios'!$B$189:$C$190</definedName>
    <definedName name="_R14M10">'[7]criterios'!$AC$189:$AD$190</definedName>
    <definedName name="_R14M11">'[7]criterios'!$AF$189:$AG$190</definedName>
    <definedName name="_R14M12">'[7]criterios'!$AI$189:$AJ$190</definedName>
    <definedName name="_R14M2">'[7]criterios'!$E$189:$F$190</definedName>
    <definedName name="_R14M3">'[7]criterios'!$H$189:$I$190</definedName>
    <definedName name="_R14M4">'[7]criterios'!$K$189:$L$190</definedName>
    <definedName name="_R14M5">'[7]criterios'!$N$189:$O$190</definedName>
    <definedName name="_R14M6">'[7]criterios'!$Q$189:$R$190</definedName>
    <definedName name="_R14M7">'[7]criterios'!$T$189:$U$190</definedName>
    <definedName name="_R14M8">'[7]criterios'!$W$189:$X$190</definedName>
    <definedName name="_R14M9">'[7]criterios'!$Z$189:$AA$190</definedName>
    <definedName name="_R14T1">'[7]criterios'!$B$65:$D$66</definedName>
    <definedName name="_R14T10">'[7]criterios'!$AC$65:$AE$66</definedName>
    <definedName name="_R14T11">'[7]criterios'!$AF$65:$AH$66</definedName>
    <definedName name="_R14T12">'[7]criterios'!$AI$65:$AK$66</definedName>
    <definedName name="_R14T13">'[7]criterios'!$AL$65:$AN$66</definedName>
    <definedName name="_R14T14">'[7]criterios'!$AO$65:$AQ$66</definedName>
    <definedName name="_R14T15">'[7]criterios'!$AR$65:$AT$66</definedName>
    <definedName name="_R14T16">'[7]criterios'!$AU$65:$AW$66</definedName>
    <definedName name="_R14T17">'[7]criterios'!$AX$65:$AZ$66</definedName>
    <definedName name="_R14T18">'[7]criterios'!$BA$65:$BC$66</definedName>
    <definedName name="_R14T19">'[7]criterios'!$BD$65:$BF$66</definedName>
    <definedName name="_R14T2">'[7]criterios'!$E$65:$G$66</definedName>
    <definedName name="_R14T20">'[7]criterios'!$BG$65:$BI$66</definedName>
    <definedName name="_R14T3">'[7]criterios'!$H$65:$J$66</definedName>
    <definedName name="_R14T4">'[7]criterios'!$K$65:$M$66</definedName>
    <definedName name="_R14T5">'[7]criterios'!$N$65:$P$66</definedName>
    <definedName name="_R14T6">'[7]criterios'!$Q$65:$S$66</definedName>
    <definedName name="_R14T7">'[7]criterios'!$T$65:$V$66</definedName>
    <definedName name="_R14T8">'[7]criterios'!$W$65:$Y$66</definedName>
    <definedName name="_R14T9">'[7]criterios'!$Z$65:$AB$66</definedName>
    <definedName name="_R15M1">'[7]criterios'!$B$193:$C$194</definedName>
    <definedName name="_R15M10">'[7]criterios'!$AC$193:$AD$194</definedName>
    <definedName name="_R15M11">'[7]criterios'!$AF$193:$AG$194</definedName>
    <definedName name="_R15M12">'[7]criterios'!$AI$193:$AJ$194</definedName>
    <definedName name="_R15M2">'[7]criterios'!$E$193:$F$194</definedName>
    <definedName name="_R15M3">'[7]criterios'!$H$193:$I$194</definedName>
    <definedName name="_R15M4">'[7]criterios'!$K$193:$L$194</definedName>
    <definedName name="_R15M5">'[7]criterios'!$N$193:$O$194</definedName>
    <definedName name="_R15M6">'[7]criterios'!$Q$193:$R$194</definedName>
    <definedName name="_R15M7">'[7]criterios'!$T$193:$U$194</definedName>
    <definedName name="_R15M8">'[7]criterios'!$W$193:$X$194</definedName>
    <definedName name="_R15M9">'[7]criterios'!$Z$193:$AA$194</definedName>
    <definedName name="_R15T1">'[7]criterios'!$B$69:$D$70</definedName>
    <definedName name="_R15T10">'[7]criterios'!$AC$69:$AE$70</definedName>
    <definedName name="_R15T11">'[7]criterios'!$AF$69:$AH$70</definedName>
    <definedName name="_R15T12">'[7]criterios'!$AI$69:$AK$70</definedName>
    <definedName name="_R15T13">'[7]criterios'!$AL$69:$AN$70</definedName>
    <definedName name="_R15T14">'[7]criterios'!$AO$69:$AQ$70</definedName>
    <definedName name="_R15T15">'[7]criterios'!$AR$69:$AT$70</definedName>
    <definedName name="_R15T16">'[7]criterios'!$AU$69:$AW$70</definedName>
    <definedName name="_R15T17">'[7]criterios'!$AX$69:$AZ$70</definedName>
    <definedName name="_R15T18">'[7]criterios'!$BA$69:$BC$70</definedName>
    <definedName name="_R15T19">'[7]criterios'!$BD$69:$BF$70</definedName>
    <definedName name="_R15T2">'[7]criterios'!$E$69:$G$70</definedName>
    <definedName name="_R15T20">'[7]criterios'!$BG$69:$BI$70</definedName>
    <definedName name="_R15T3">'[7]criterios'!$H$69:$J$70</definedName>
    <definedName name="_R15T4">'[7]criterios'!$K$69:$M$70</definedName>
    <definedName name="_R15T5">'[7]criterios'!$N$69:$P$70</definedName>
    <definedName name="_R15T6">'[7]criterios'!$Q$69:$S$70</definedName>
    <definedName name="_R15T7">'[7]criterios'!$T$69:$V$70</definedName>
    <definedName name="_R15T8">'[7]criterios'!$W$69:$Y$70</definedName>
    <definedName name="_R15T9">'[7]criterios'!$Z$69:$AB$70</definedName>
    <definedName name="_R16M1">'[7]criterios'!$B$197:$C$198</definedName>
    <definedName name="_R16M10">'[7]criterios'!$AC$197:$AD$198</definedName>
    <definedName name="_R16M11">'[7]criterios'!$AF$197:$AG$198</definedName>
    <definedName name="_R16M12">'[7]criterios'!$AI$197:$AJ$198</definedName>
    <definedName name="_R16M2">'[7]criterios'!$E$197:$F$198</definedName>
    <definedName name="_R16M3">'[7]criterios'!$H$197:$I$198</definedName>
    <definedName name="_R16M4">'[7]criterios'!$K$197:$L$198</definedName>
    <definedName name="_R16M5">'[7]criterios'!$N$197:$O$198</definedName>
    <definedName name="_R16M6">'[7]criterios'!$Q$197:$R$198</definedName>
    <definedName name="_R16M7">'[7]criterios'!$T$197:$U$198</definedName>
    <definedName name="_R16M8">'[7]criterios'!$W$197:$X$198</definedName>
    <definedName name="_R16M9">'[7]criterios'!$Z$197:$AA$198</definedName>
    <definedName name="_R16T1">'[7]criterios'!$B$73:$D$74</definedName>
    <definedName name="_R16T10">'[7]criterios'!$AC$73:$AE$74</definedName>
    <definedName name="_R16T11">'[7]criterios'!$AF$73:$AH$74</definedName>
    <definedName name="_R16T12">'[7]criterios'!$AI$73:$AK$74</definedName>
    <definedName name="_R16T13">'[7]criterios'!$AL$73:$AN$74</definedName>
    <definedName name="_R16T14">'[7]criterios'!$AO$73:$AQ$74</definedName>
    <definedName name="_R16T15">'[7]criterios'!$AR$73:$AT$74</definedName>
    <definedName name="_R16T16">'[7]criterios'!$AU$73:$AW$74</definedName>
    <definedName name="_R16T17">'[7]criterios'!$AX$73:$AZ$74</definedName>
    <definedName name="_R16T18">'[7]criterios'!$BA$73:$BC$74</definedName>
    <definedName name="_R16T19">'[7]criterios'!$BD$73:$BF$74</definedName>
    <definedName name="_R16T2">'[7]criterios'!$E$73:$G$74</definedName>
    <definedName name="_R16T20">'[7]criterios'!$BG$73:$BI$74</definedName>
    <definedName name="_R16T3">'[7]criterios'!$H$73:$J$74</definedName>
    <definedName name="_R16T4">'[7]criterios'!$K$73:$M$74</definedName>
    <definedName name="_R16T5">'[7]criterios'!$N$73:$P$74</definedName>
    <definedName name="_R16T6">'[7]criterios'!$Q$73:$S$74</definedName>
    <definedName name="_R16T7">'[7]criterios'!$T$73:$V$74</definedName>
    <definedName name="_R16T8">'[7]criterios'!$W$73:$Y$74</definedName>
    <definedName name="_R16T9">'[7]criterios'!$Z$73:$AB$74</definedName>
    <definedName name="_R17M1">'[7]criterios'!$B$201:$C$202</definedName>
    <definedName name="_R17M10">'[7]criterios'!$AC$201:$AD$202</definedName>
    <definedName name="_R17M11">'[7]criterios'!$AF$201:$AG$202</definedName>
    <definedName name="_R17M12">'[7]criterios'!$AI$201:$AJ$202</definedName>
    <definedName name="_R17M2">'[7]criterios'!$E$201:$F$202</definedName>
    <definedName name="_R17M3">'[7]criterios'!$H$201:$I$202</definedName>
    <definedName name="_R17M4">'[7]criterios'!$K$201:$L$202</definedName>
    <definedName name="_R17M5">'[7]criterios'!$N$201:$O$202</definedName>
    <definedName name="_R17M6">'[7]criterios'!$Q$201:$R$202</definedName>
    <definedName name="_R17M7">'[7]criterios'!$T$201:$U$202</definedName>
    <definedName name="_R17M8">'[7]criterios'!$W$201:$X$202</definedName>
    <definedName name="_R17M9">'[7]criterios'!$Z$201:$AA$202</definedName>
    <definedName name="_R17T1">'[7]criterios'!$B$77:$D$78</definedName>
    <definedName name="_R17T10">'[7]criterios'!$AC$77:$AE$78</definedName>
    <definedName name="_R17T11">'[7]criterios'!$AF$77:$AH$78</definedName>
    <definedName name="_R17T12">'[7]criterios'!$AI$77:$AK$78</definedName>
    <definedName name="_R17T13">'[7]criterios'!$AL$77:$AN$78</definedName>
    <definedName name="_R17T14">'[7]criterios'!$AO$77:$AQ$78</definedName>
    <definedName name="_R17T15">'[7]criterios'!$AR$77:$AT$78</definedName>
    <definedName name="_R17T16">'[7]criterios'!$AU$77:$AW$78</definedName>
    <definedName name="_R17T17">'[7]criterios'!$AX$77:$AZ$78</definedName>
    <definedName name="_R17T18">'[7]criterios'!$BA$77:$BC$78</definedName>
    <definedName name="_R17T19">'[7]criterios'!$BD$77:$BF$78</definedName>
    <definedName name="_R17T2">'[7]criterios'!$E$77:$G$78</definedName>
    <definedName name="_R17T20">'[7]criterios'!$BG$77:$BI$78</definedName>
    <definedName name="_R17T3">'[7]criterios'!$H$77:$J$78</definedName>
    <definedName name="_R17T4">'[7]criterios'!$K$77:$M$78</definedName>
    <definedName name="_R17T5">'[7]criterios'!$N$77:$P$78</definedName>
    <definedName name="_R17T6">'[7]criterios'!$Q$77:$S$78</definedName>
    <definedName name="_R17T7">'[7]criterios'!$T$77:$V$78</definedName>
    <definedName name="_R17T8">'[7]criterios'!$W$77:$Y$78</definedName>
    <definedName name="_R17T9">'[7]criterios'!$Z$77:$AB$78</definedName>
    <definedName name="_R18M1">'[7]criterios'!$B$205:$C$206</definedName>
    <definedName name="_R18M10">'[7]criterios'!$AC$205:$AD$206</definedName>
    <definedName name="_R18M11">'[7]criterios'!$AF$205:$AG$206</definedName>
    <definedName name="_R18M12">'[7]criterios'!$AI$205:$AJ$206</definedName>
    <definedName name="_R18M2">'[7]criterios'!$E$205:$F$206</definedName>
    <definedName name="_R18M3">'[7]criterios'!$H$205:$I$206</definedName>
    <definedName name="_R18M4">'[7]criterios'!$K$205:$L$206</definedName>
    <definedName name="_R18M5">'[7]criterios'!$N$205:$O$206</definedName>
    <definedName name="_R18M6">'[7]criterios'!$Q$205:$R$206</definedName>
    <definedName name="_R18M7">'[7]criterios'!$T$205:$U$206</definedName>
    <definedName name="_R18M8">'[7]criterios'!$W$205:$X$206</definedName>
    <definedName name="_R18M9">'[7]criterios'!$Z$205:$AA$206</definedName>
    <definedName name="_R18T1">'[7]criterios'!$B$81:$D$82</definedName>
    <definedName name="_R18T10">'[7]criterios'!$AC$81:$AE$82</definedName>
    <definedName name="_R18T11">'[7]criterios'!$AF$81:$AH$82</definedName>
    <definedName name="_R18T12">'[7]criterios'!$AI$81:$AK$82</definedName>
    <definedName name="_R18T13">'[7]criterios'!$AL$81:$AN$82</definedName>
    <definedName name="_R18T14">'[7]criterios'!$AO$81:$AQ$82</definedName>
    <definedName name="_R18T15">'[7]criterios'!$AR$81:$AT$82</definedName>
    <definedName name="_R18T16">'[7]criterios'!$AU$81:$AW$82</definedName>
    <definedName name="_R18T17">'[7]criterios'!$AX$81:$AZ$82</definedName>
    <definedName name="_R18T18">'[7]criterios'!$BA$81:$BC$82</definedName>
    <definedName name="_R18T19">'[7]criterios'!$BD$81:$BF$82</definedName>
    <definedName name="_R18T2">'[7]criterios'!$E$81:$G$82</definedName>
    <definedName name="_R18T20">'[7]criterios'!$BG$81:$BI$82</definedName>
    <definedName name="_R18T3">'[7]criterios'!$H$81:$J$82</definedName>
    <definedName name="_R18T4">'[7]criterios'!$K$81:$M$82</definedName>
    <definedName name="_R18T5">'[7]criterios'!$N$81:$P$82</definedName>
    <definedName name="_R18T6">'[7]criterios'!$Q$81:$S$82</definedName>
    <definedName name="_R18T7">'[7]criterios'!$T$81:$V$82</definedName>
    <definedName name="_R18T8">'[7]criterios'!$W$81:$Y$82</definedName>
    <definedName name="_R18T9">'[7]criterios'!$Z$81:$AB$82</definedName>
    <definedName name="_R19M1">'[7]criterios'!$B$209:$C$210</definedName>
    <definedName name="_R19M10">'[7]criterios'!$AC$209:$AD$210</definedName>
    <definedName name="_R19M11">'[7]criterios'!$AF$209:$AG$210</definedName>
    <definedName name="_R19M12">'[7]criterios'!$AI$209:$AJ$210</definedName>
    <definedName name="_R19M2">'[7]criterios'!$E$209:$F$210</definedName>
    <definedName name="_R19M3">'[7]criterios'!$H$209:$I$210</definedName>
    <definedName name="_R19M4">'[7]criterios'!$K$209:$L$210</definedName>
    <definedName name="_R19M5">'[7]criterios'!$N$209:$O$210</definedName>
    <definedName name="_R19M6">'[7]criterios'!$Q$209:$R$210</definedName>
    <definedName name="_R19M7">'[7]criterios'!$T$209:$U$210</definedName>
    <definedName name="_R19M8">'[7]criterios'!$W$209:$X$210</definedName>
    <definedName name="_R19M9">'[7]criterios'!$Z$209:$AA$210</definedName>
    <definedName name="_R19T1">'[7]criterios'!$B$85:$D$86</definedName>
    <definedName name="_R19T10">'[7]criterios'!$AC$85:$AE$86</definedName>
    <definedName name="_R19T11">'[7]criterios'!$AF$85:$AH$86</definedName>
    <definedName name="_R19T12">'[7]criterios'!$AI$85:$AK$86</definedName>
    <definedName name="_R19T13">'[7]criterios'!$AL$85:$AN$86</definedName>
    <definedName name="_R19T14">'[7]criterios'!$AO$85:$AQ$86</definedName>
    <definedName name="_R19T15">'[7]criterios'!$AR$85:$AT$86</definedName>
    <definedName name="_R19T16">'[7]criterios'!$AU$85:$AW$86</definedName>
    <definedName name="_R19T17">'[7]criterios'!$AX$85:$AZ$86</definedName>
    <definedName name="_R19T18">'[7]criterios'!$BA$85:$BC$86</definedName>
    <definedName name="_R19T19">'[7]criterios'!$BD$85:$BF$86</definedName>
    <definedName name="_R19T2">'[7]criterios'!$E$85:$G$86</definedName>
    <definedName name="_R19T20">'[7]criterios'!$BG$85:$BI$86</definedName>
    <definedName name="_R19T3">'[7]criterios'!$H$85:$J$86</definedName>
    <definedName name="_R19T4">'[7]criterios'!$K$85:$M$86</definedName>
    <definedName name="_R19T5">'[7]criterios'!$N$85:$P$86</definedName>
    <definedName name="_R19T6">'[7]criterios'!$Q$85:$S$86</definedName>
    <definedName name="_R19T7">'[7]criterios'!$T$85:$V$86</definedName>
    <definedName name="_R19T8">'[7]criterios'!$W$85:$Y$86</definedName>
    <definedName name="_R19T9">'[7]criterios'!$Z$85:$AB$86</definedName>
    <definedName name="_R1M1">'[7]criterios'!$B$137:$C$138</definedName>
    <definedName name="_R1M10">'[7]criterios'!$AC$137:$AD$138</definedName>
    <definedName name="_R1M11">'[7]criterios'!$AF$137:$AG$138</definedName>
    <definedName name="_R1M12">'[7]criterios'!$AI$137:$AJ$138</definedName>
    <definedName name="_R1M2">'[7]criterios'!$E$137:$F$138</definedName>
    <definedName name="_R1M3">'[7]criterios'!$H$137:$I$138</definedName>
    <definedName name="_R1M4">'[7]criterios'!$K$137:$L$138</definedName>
    <definedName name="_R1M5">'[7]criterios'!$N$137:$O$138</definedName>
    <definedName name="_R1M6">'[7]criterios'!$Q$137:$R$138</definedName>
    <definedName name="_R1M7">'[7]criterios'!$T$137:$U$138</definedName>
    <definedName name="_R1M8">'[7]criterios'!$W$137:$X$138</definedName>
    <definedName name="_R1M9">'[7]criterios'!$Z$137:$AA$138</definedName>
    <definedName name="_R1T1">'[7]criterios'!$B$13:$D$14</definedName>
    <definedName name="_R1T10">'[7]criterios'!$AC$13:$AE$14</definedName>
    <definedName name="_R1T11">'[7]criterios'!$AF$13:$AH$14</definedName>
    <definedName name="_R1T12">'[7]criterios'!$AI$13:$AK$14</definedName>
    <definedName name="_R1T13">'[7]criterios'!$AL$13:$AN$14</definedName>
    <definedName name="_R1T14">'[7]criterios'!$AO$13:$AQ$14</definedName>
    <definedName name="_R1T15">'[7]criterios'!$AR$13:$AT$14</definedName>
    <definedName name="_R1T16">'[7]criterios'!$AU$13:$AW$14</definedName>
    <definedName name="_R1T17">'[7]criterios'!$AX$13:$AZ$14</definedName>
    <definedName name="_R1T18">'[7]criterios'!$BA$13:$BC$14</definedName>
    <definedName name="_R1T19">'[7]criterios'!$BD$13:$BF$14</definedName>
    <definedName name="_R1T2">'[7]criterios'!$E$13:$G$14</definedName>
    <definedName name="_R1T20">'[7]criterios'!$BG$13:$BI$14</definedName>
    <definedName name="_R1T3">'[7]criterios'!$H$13:$J$14</definedName>
    <definedName name="_R1T4">'[7]criterios'!$K$13:$M$14</definedName>
    <definedName name="_R1T5">'[7]criterios'!$N$13:$P$14</definedName>
    <definedName name="_R1T6">'[7]criterios'!$Q$13:$S$14</definedName>
    <definedName name="_R1T7">'[7]criterios'!$T$13:$V$14</definedName>
    <definedName name="_R1T8">'[7]criterios'!$W$13:$Y$14</definedName>
    <definedName name="_R1T9">'[7]criterios'!$Z$13:$AB$14</definedName>
    <definedName name="_R20M1">'[7]criterios'!$B$213:$C$214</definedName>
    <definedName name="_R20M10">'[7]criterios'!$AC$213:$AD$214</definedName>
    <definedName name="_R20M11">'[7]criterios'!$AF$213:$AG$214</definedName>
    <definedName name="_R20M12">'[7]criterios'!$AI$213:$AJ$214</definedName>
    <definedName name="_R20M2">'[7]criterios'!$E$213:$F$214</definedName>
    <definedName name="_R20M3">'[7]criterios'!$H$213:$I$214</definedName>
    <definedName name="_R20M4">'[7]criterios'!$K$213:$L$214</definedName>
    <definedName name="_R20M5">'[7]criterios'!$N$213:$O$214</definedName>
    <definedName name="_R20M6">'[7]criterios'!$Q$213:$R$214</definedName>
    <definedName name="_R20M7">'[7]criterios'!$T$213:$U$214</definedName>
    <definedName name="_R20M8">'[7]criterios'!$W$213:$X$214</definedName>
    <definedName name="_R20M9">'[7]criterios'!$Z$213:$AA$214</definedName>
    <definedName name="_R20T1">'[7]criterios'!$B$89:$D$90</definedName>
    <definedName name="_R20T10">'[7]criterios'!$AC$89:$AE$90</definedName>
    <definedName name="_R20T11">'[7]criterios'!$AF$89:$AH$90</definedName>
    <definedName name="_R20T12">'[7]criterios'!$AI$89:$AK$90</definedName>
    <definedName name="_R20T13">'[7]criterios'!$AL$89:$AN$90</definedName>
    <definedName name="_R20T14">'[7]criterios'!$AO$89:$AQ$90</definedName>
    <definedName name="_R20T15">'[7]criterios'!$AR$89:$AT$90</definedName>
    <definedName name="_R20T16">'[7]criterios'!$AU$89:$AW$90</definedName>
    <definedName name="_R20T17">'[7]criterios'!$AX$89:$AZ$90</definedName>
    <definedName name="_R20T18">'[7]criterios'!$BA$89:$BC$90</definedName>
    <definedName name="_R20T19">'[7]criterios'!$BD$89:$BF$90</definedName>
    <definedName name="_R20T2">'[7]criterios'!$E$89:$G$90</definedName>
    <definedName name="_R20T20">'[7]criterios'!$BG$89:$BI$90</definedName>
    <definedName name="_R20T3">'[7]criterios'!$H$89:$J$90</definedName>
    <definedName name="_R20T4">'[7]criterios'!$K$89:$M$90</definedName>
    <definedName name="_R20T5">'[7]criterios'!$N$89:$P$90</definedName>
    <definedName name="_R20T6">'[7]criterios'!$Q$89:$S$90</definedName>
    <definedName name="_R20T7">'[7]criterios'!$T$89:$V$90</definedName>
    <definedName name="_R20T8">'[7]criterios'!$W$89:$Y$90</definedName>
    <definedName name="_R20T9">'[7]criterios'!$Z$89:$AB$90</definedName>
    <definedName name="_R21M1">'[7]criterios'!$B$217:$C$218</definedName>
    <definedName name="_R21M10">'[7]criterios'!$AC$217:$AD$218</definedName>
    <definedName name="_R21M11">'[7]criterios'!$AF$217:$AG$218</definedName>
    <definedName name="_R21M12">'[7]criterios'!$AI$217:$AJ$218</definedName>
    <definedName name="_R21M2">'[7]criterios'!$E$217:$F$218</definedName>
    <definedName name="_R21M3">'[7]criterios'!$H$217:$I$218</definedName>
    <definedName name="_R21M4">'[7]criterios'!$K$217:$L$218</definedName>
    <definedName name="_R21M5">'[7]criterios'!$N$217:$O$218</definedName>
    <definedName name="_R21M6">'[7]criterios'!$Q$217:$R$218</definedName>
    <definedName name="_R21M7">'[7]criterios'!$T$217:$U$218</definedName>
    <definedName name="_R21M8">'[7]criterios'!$W$217:$X$218</definedName>
    <definedName name="_R21M9">'[7]criterios'!$Z$217:$AA$218</definedName>
    <definedName name="_R21T1">'[7]criterios'!$B$93:$D$94</definedName>
    <definedName name="_R21T10">'[7]criterios'!$AC$93:$AE$94</definedName>
    <definedName name="_R21T11">'[7]criterios'!$AF$93:$AH$94</definedName>
    <definedName name="_R21T12">'[7]criterios'!$AI$93:$AK$94</definedName>
    <definedName name="_R21T13">'[7]criterios'!$AL$93:$AN$94</definedName>
    <definedName name="_R21T14">'[7]criterios'!$AO$93:$AQ$94</definedName>
    <definedName name="_R21T15">'[7]criterios'!$AR$93:$AT$94</definedName>
    <definedName name="_R21T16">'[7]criterios'!$AU$93:$AW$94</definedName>
    <definedName name="_R21T17">'[7]criterios'!$AX$93:$AZ$94</definedName>
    <definedName name="_R21T18">'[7]criterios'!$BA$93:$BC$94</definedName>
    <definedName name="_R21T19">'[7]criterios'!$BD$93:$BF$94</definedName>
    <definedName name="_R21T2">'[7]criterios'!$E$93:$G$94</definedName>
    <definedName name="_R21T20">'[7]criterios'!$BG$93:$BI$94</definedName>
    <definedName name="_R21T3">'[7]criterios'!$H$93:$J$94</definedName>
    <definedName name="_R21T4">'[7]criterios'!$K$93:$M$94</definedName>
    <definedName name="_R21T5">'[7]criterios'!$N$93:$P$94</definedName>
    <definedName name="_R21T6">'[7]criterios'!$Q$93:$S$94</definedName>
    <definedName name="_R21T7">'[7]criterios'!$T$93:$V$94</definedName>
    <definedName name="_R21T8">'[7]criterios'!$W$93:$Y$94</definedName>
    <definedName name="_R21T9">'[7]criterios'!$Z$93:$AB$94</definedName>
    <definedName name="_R22M1">'[7]criterios'!$B$221:$C$222</definedName>
    <definedName name="_R22M10">'[7]criterios'!$AC$221:$AD$222</definedName>
    <definedName name="_R22M11">'[7]criterios'!$AF$221:$AG$222</definedName>
    <definedName name="_R22M12">'[7]criterios'!$AI$221:$AJ$222</definedName>
    <definedName name="_R22M2">'[7]criterios'!$E$221:$F$222</definedName>
    <definedName name="_R22M3">'[7]criterios'!$H$221:$I$222</definedName>
    <definedName name="_R22M4">'[7]criterios'!$K$221:$L$222</definedName>
    <definedName name="_R22M5">'[7]criterios'!$N$221:$O$222</definedName>
    <definedName name="_R22M6">'[7]criterios'!$Q$221:$R$222</definedName>
    <definedName name="_R22M7">'[7]criterios'!$T$221:$U$222</definedName>
    <definedName name="_R22M8">'[7]criterios'!$W$221:$X$222</definedName>
    <definedName name="_R22M9">'[7]criterios'!$Z$221:$AA$222</definedName>
    <definedName name="_R22T1">'[7]criterios'!$B$97:$D$98</definedName>
    <definedName name="_R22T10">'[7]criterios'!$AC$97:$AE$98</definedName>
    <definedName name="_R22T11">'[7]criterios'!$AF$97:$AH$98</definedName>
    <definedName name="_R22T12">'[7]criterios'!$AI$97:$AK$98</definedName>
    <definedName name="_R22T13">'[7]criterios'!$AL$97:$AN$98</definedName>
    <definedName name="_R22T14">'[7]criterios'!$AO$97:$AQ$98</definedName>
    <definedName name="_R22T15">'[7]criterios'!$AR$97:$AT$98</definedName>
    <definedName name="_R22T16">'[7]criterios'!$AU$97:$AW$98</definedName>
    <definedName name="_R22T17">'[7]criterios'!$AX$97:$AZ$98</definedName>
    <definedName name="_R22T18">'[7]criterios'!$BA$97:$BC$98</definedName>
    <definedName name="_R22T19">'[7]criterios'!$BD$97:$BF$98</definedName>
    <definedName name="_R22T2">'[7]criterios'!$E$97:$G$98</definedName>
    <definedName name="_R22T20">'[7]criterios'!$BG$97:$BI$98</definedName>
    <definedName name="_R22T3">'[7]criterios'!$H$97:$J$98</definedName>
    <definedName name="_R22T4">'[7]criterios'!$K$97:$M$98</definedName>
    <definedName name="_R22T5">'[7]criterios'!$N$97:$P$98</definedName>
    <definedName name="_R22T6">'[7]criterios'!$Q$97:$S$98</definedName>
    <definedName name="_R22T7">'[7]criterios'!$T$97:$V$98</definedName>
    <definedName name="_R22T8">'[7]criterios'!$W$97:$Y$98</definedName>
    <definedName name="_R22T9">'[7]criterios'!$Z$97:$AB$98</definedName>
    <definedName name="_R23M1">'[7]criterios'!$B$225:$C$226</definedName>
    <definedName name="_R23M10">'[7]criterios'!$AC$225:$AD$226</definedName>
    <definedName name="_R23M11">'[7]criterios'!$AF$225:$AG$226</definedName>
    <definedName name="_R23M12">'[7]criterios'!$AI$225:$AJ$226</definedName>
    <definedName name="_R23M2">'[7]criterios'!$E$225:$F$226</definedName>
    <definedName name="_R23M3">'[7]criterios'!$H$225:$I$226</definedName>
    <definedName name="_R23M4">'[7]criterios'!$K$225:$L$226</definedName>
    <definedName name="_R23M5">'[7]criterios'!$N$225:$O$226</definedName>
    <definedName name="_R23M6">'[7]criterios'!$Q$225:$R$226</definedName>
    <definedName name="_R23M7">'[7]criterios'!$T$225:$U$226</definedName>
    <definedName name="_R23M8">'[7]criterios'!$W$225:$X$226</definedName>
    <definedName name="_R23M9">'[7]criterios'!$Z$225:$AA$226</definedName>
    <definedName name="_R23T1">'[7]criterios'!$B$101:$D$102</definedName>
    <definedName name="_R23T10">'[7]criterios'!$AC$101:$AE$102</definedName>
    <definedName name="_R23T11">'[7]criterios'!$AF$101:$AH$102</definedName>
    <definedName name="_R23T12">'[7]criterios'!$AI$101:$AK$102</definedName>
    <definedName name="_R23T13">'[7]criterios'!$AL$101:$AN$102</definedName>
    <definedName name="_R23T14">'[7]criterios'!$AO$101:$AQ$102</definedName>
    <definedName name="_R23T15">'[7]criterios'!$AR$101:$AT$102</definedName>
    <definedName name="_R23T16">'[7]criterios'!$AU$101:$AW$102</definedName>
    <definedName name="_R23T17">'[7]criterios'!$AX$101:$AZ$102</definedName>
    <definedName name="_R23T18">'[7]criterios'!$BA$101:$BC$102</definedName>
    <definedName name="_R23T19">'[7]criterios'!$BD$101:$BF$102</definedName>
    <definedName name="_R23T2">'[7]criterios'!$E$101:$G$102</definedName>
    <definedName name="_R23T20">'[7]criterios'!$BG$101:$BI$102</definedName>
    <definedName name="_R23T3">'[7]criterios'!$H$101:$J$102</definedName>
    <definedName name="_R23T4">'[7]criterios'!$K$101:$M$102</definedName>
    <definedName name="_R23T5">'[7]criterios'!$N$101:$P$102</definedName>
    <definedName name="_R23T6">'[7]criterios'!$Q$101:$S$102</definedName>
    <definedName name="_R23T7">'[7]criterios'!$T$101:$V$102</definedName>
    <definedName name="_R23T8">'[7]criterios'!$W$101:$Y$102</definedName>
    <definedName name="_R23T9">'[7]criterios'!$Z$101:$AB$102</definedName>
    <definedName name="_R24M1">'[7]criterios'!$B$229:$C$230</definedName>
    <definedName name="_R24M10">'[7]criterios'!$AC$229:$AD$230</definedName>
    <definedName name="_R24M11">'[7]criterios'!$AF$229:$AG$230</definedName>
    <definedName name="_R24M12">'[7]criterios'!$AI$229:$AJ$230</definedName>
    <definedName name="_R24M2">'[7]criterios'!$E$229:$F$230</definedName>
    <definedName name="_R24M3">'[7]criterios'!$H$229:$I$230</definedName>
    <definedName name="_R24M4">'[7]criterios'!$K$229:$L$230</definedName>
    <definedName name="_R24M5">'[7]criterios'!$N$229:$O$230</definedName>
    <definedName name="_R24M6">'[7]criterios'!$Q$229:$R$230</definedName>
    <definedName name="_R24M7">'[7]criterios'!$T$229:$U$230</definedName>
    <definedName name="_R24M8">'[7]criterios'!$W$229:$X$230</definedName>
    <definedName name="_R24M9">'[7]criterios'!$Z$229:$AA$230</definedName>
    <definedName name="_R24T1">'[7]criterios'!$B$105:$D$106</definedName>
    <definedName name="_R24T10">'[7]criterios'!$AC$105:$AE$106</definedName>
    <definedName name="_R24T11">'[7]criterios'!$AF$105:$AH$106</definedName>
    <definedName name="_R24T12">'[7]criterios'!$AI$105:$AK$106</definedName>
    <definedName name="_R24T13">'[7]criterios'!$AL$105:$AN$106</definedName>
    <definedName name="_R24T14">'[7]criterios'!$AO$105:$AQ$106</definedName>
    <definedName name="_R24T15">'[7]criterios'!$AR$105:$AT$106</definedName>
    <definedName name="_R24T16">'[7]criterios'!$AU$105:$AW$106</definedName>
    <definedName name="_R24T17">'[7]criterios'!$AX$105:$AZ$106</definedName>
    <definedName name="_R24T18">'[7]criterios'!$BA$105:$BC$106</definedName>
    <definedName name="_R24T19">'[7]criterios'!$BD$105:$BF$106</definedName>
    <definedName name="_R24T2">'[7]criterios'!$E$105:$G$106</definedName>
    <definedName name="_R24T20">'[7]criterios'!$BG$105:$BI$106</definedName>
    <definedName name="_R24T3">'[7]criterios'!$H$105:$J$106</definedName>
    <definedName name="_R24T4">'[7]criterios'!$K$105:$M$106</definedName>
    <definedName name="_R24T5">'[7]criterios'!$N$105:$P$106</definedName>
    <definedName name="_R24T6">'[7]criterios'!$Q$105:$S$106</definedName>
    <definedName name="_R24T7">'[7]criterios'!$T$105:$V$106</definedName>
    <definedName name="_R24T8">'[7]criterios'!$W$105:$Y$106</definedName>
    <definedName name="_R24T9">'[7]criterios'!$Z$105:$AB$106</definedName>
    <definedName name="_R25M1">'[7]criterios'!$B$233:$C$234</definedName>
    <definedName name="_R25M10">'[7]criterios'!$AC$233:$AD$234</definedName>
    <definedName name="_R25M11">'[7]criterios'!$AF$233:$AG$234</definedName>
    <definedName name="_R25M12">'[7]criterios'!$AI$233:$AJ$234</definedName>
    <definedName name="_R25M2">'[7]criterios'!$E$233:$F$234</definedName>
    <definedName name="_R25M3">'[7]criterios'!$H$233:$I$234</definedName>
    <definedName name="_R25M4">'[7]criterios'!$K$233:$L$234</definedName>
    <definedName name="_R25M5">'[7]criterios'!$N$233:$O$234</definedName>
    <definedName name="_R25M6">'[7]criterios'!$Q$233:$R$234</definedName>
    <definedName name="_R25M7">'[7]criterios'!$T$233:$U$234</definedName>
    <definedName name="_R25M8">'[7]criterios'!$W$233:$X$234</definedName>
    <definedName name="_R25M9">'[7]criterios'!$Z$233:$AA$234</definedName>
    <definedName name="_R25T1">'[7]criterios'!$B$109:$D$110</definedName>
    <definedName name="_R25T10">'[7]criterios'!$AC$109:$AE$110</definedName>
    <definedName name="_R25T11">'[7]criterios'!$AF$109:$AH$110</definedName>
    <definedName name="_R25T12">'[7]criterios'!$AI$109:$AK$110</definedName>
    <definedName name="_R25T13">'[7]criterios'!$AL$109:$AN$110</definedName>
    <definedName name="_R25T14">'[7]criterios'!$AO$109:$AQ$110</definedName>
    <definedName name="_R25T15">'[7]criterios'!$AR$109:$AT$110</definedName>
    <definedName name="_R25T16">'[7]criterios'!$AU$109:$AW$110</definedName>
    <definedName name="_R25T17">'[7]criterios'!$AX$109:$AZ$110</definedName>
    <definedName name="_R25T18">'[7]criterios'!$BA$109:$BC$110</definedName>
    <definedName name="_R25T19">'[7]criterios'!$BD$109:$BF$110</definedName>
    <definedName name="_R25T2">'[7]criterios'!$E$109:$G$110</definedName>
    <definedName name="_R25T20">'[7]criterios'!$BG$109:$BI$110</definedName>
    <definedName name="_R25T3">'[7]criterios'!$H$109:$J$110</definedName>
    <definedName name="_R25T4">'[7]criterios'!$K$109:$M$110</definedName>
    <definedName name="_R25T5">'[7]criterios'!$N$109:$P$110</definedName>
    <definedName name="_R25T6">'[7]criterios'!$Q$109:$S$110</definedName>
    <definedName name="_R25T7">'[7]criterios'!$T$109:$V$110</definedName>
    <definedName name="_R25T8">'[7]criterios'!$W$109:$Y$110</definedName>
    <definedName name="_R25T9">'[7]criterios'!$Z$109:$AB$110</definedName>
    <definedName name="_R26M1">'[7]criterios'!$B$237:$C$238</definedName>
    <definedName name="_R26M10">'[7]criterios'!$AC$237:$AD$238</definedName>
    <definedName name="_R26M11">'[7]criterios'!$AF$237:$AG$238</definedName>
    <definedName name="_R26M12">'[7]criterios'!$AI$237:$AJ$238</definedName>
    <definedName name="_R26M2">'[7]criterios'!$E$237:$F$238</definedName>
    <definedName name="_R26M3">'[7]criterios'!$H$237:$I$238</definedName>
    <definedName name="_R26M4">'[7]criterios'!$K$237:$L$238</definedName>
    <definedName name="_R26M5">'[7]criterios'!$N$237:$O$238</definedName>
    <definedName name="_R26M6">'[7]criterios'!$Q$237:$R$238</definedName>
    <definedName name="_R26M7">'[7]criterios'!$T$237:$U$238</definedName>
    <definedName name="_R26M8">'[7]criterios'!$W$237:$X$238</definedName>
    <definedName name="_R26M9">'[7]criterios'!$Z$237:$AA$238</definedName>
    <definedName name="_R26T1">'[7]criterios'!$B$114:$D$115</definedName>
    <definedName name="_R26T10">'[7]criterios'!$AC$114:$AE$115</definedName>
    <definedName name="_R26T11">'[7]criterios'!$AF$114:$AH$115</definedName>
    <definedName name="_R26T12">'[7]criterios'!$AI$114:$AK$115</definedName>
    <definedName name="_R26T13">'[7]criterios'!$AL$114:$AN$115</definedName>
    <definedName name="_R26T14">'[7]criterios'!$AO$114:$AQ$115</definedName>
    <definedName name="_R26T15">'[7]criterios'!$AR$114:$AT$115</definedName>
    <definedName name="_R26T16">'[7]criterios'!$AU$114:$AW$115</definedName>
    <definedName name="_R26T17">'[7]criterios'!$AX$114:$AZ$115</definedName>
    <definedName name="_R26T18">'[7]criterios'!$BA$114:$BC$115</definedName>
    <definedName name="_R26T19">'[7]criterios'!$BD$114:$BF$115</definedName>
    <definedName name="_R26T2">'[7]criterios'!$E$114:$G$115</definedName>
    <definedName name="_R26T20">'[7]criterios'!$BG$114:$BI$115</definedName>
    <definedName name="_R26T3">'[7]criterios'!$H$114:$J$115</definedName>
    <definedName name="_R26T4">'[7]criterios'!$K$114:$M$115</definedName>
    <definedName name="_R26T5">'[7]criterios'!$N$114:$P$115</definedName>
    <definedName name="_R26T6">'[7]criterios'!$Q$114:$S$115</definedName>
    <definedName name="_R26T7">'[7]criterios'!$T$114:$V$115</definedName>
    <definedName name="_R26T8">'[7]criterios'!$W$114:$Y$115</definedName>
    <definedName name="_R26T9">'[7]criterios'!$Z$114:$AB$115</definedName>
    <definedName name="_R27M1">'[7]criterios'!$B$241:$C$242</definedName>
    <definedName name="_R27M10">'[7]criterios'!$AC$241:$AD$242</definedName>
    <definedName name="_R27M11">'[7]criterios'!$AF$241:$AG$242</definedName>
    <definedName name="_R27M12">'[7]criterios'!$AI$241:$AJ$242</definedName>
    <definedName name="_R27M2">'[7]criterios'!$E$241:$F$242</definedName>
    <definedName name="_R27M3">'[7]criterios'!$H$241:$I$242</definedName>
    <definedName name="_R27M4">'[7]criterios'!$K$241:$L$242</definedName>
    <definedName name="_R27M5">'[7]criterios'!$N$241:$O$242</definedName>
    <definedName name="_R27M6">'[7]criterios'!$Q$241:$R$242</definedName>
    <definedName name="_R27M7">'[7]criterios'!$T$241:$U$242</definedName>
    <definedName name="_R27M8">'[7]criterios'!$W$241:$X$242</definedName>
    <definedName name="_R27M9">'[7]criterios'!$Z$241:$AA$242</definedName>
    <definedName name="_R27T1">'[7]criterios'!$B$118:$D$119</definedName>
    <definedName name="_R27T10">'[7]criterios'!$AC$118:$AE$119</definedName>
    <definedName name="_R27T11">'[7]criterios'!$AF$118:$AH$119</definedName>
    <definedName name="_R27T12">'[7]criterios'!$AI$118:$AK$119</definedName>
    <definedName name="_R27T13">'[7]criterios'!$AL$118:$AN$119</definedName>
    <definedName name="_R27T14">'[7]criterios'!$AO$118:$AQ$119</definedName>
    <definedName name="_R27T15">'[7]criterios'!$AR$118:$AT$119</definedName>
    <definedName name="_R27T16">'[7]criterios'!$AU$118:$AW$119</definedName>
    <definedName name="_R27T17">'[7]criterios'!$AX$118:$AZ$119</definedName>
    <definedName name="_R27T18">'[7]criterios'!$BA$118:$BC$119</definedName>
    <definedName name="_R27T19">'[7]criterios'!$BD$118:$BF$119</definedName>
    <definedName name="_R27T2">'[7]criterios'!$E$118:$G$119</definedName>
    <definedName name="_R27T20">'[7]criterios'!$BG$118:$BI$119</definedName>
    <definedName name="_R27T3">'[7]criterios'!$H$118:$J$119</definedName>
    <definedName name="_R27T4">'[7]criterios'!$K$118:$M$119</definedName>
    <definedName name="_R27T5">'[7]criterios'!$N$118:$P$119</definedName>
    <definedName name="_R27T6">'[7]criterios'!$Q$118:$S$119</definedName>
    <definedName name="_R27T7">'[7]criterios'!$T$118:$V$119</definedName>
    <definedName name="_R27T8">'[7]criterios'!$W$118:$Y$119</definedName>
    <definedName name="_R27T9">'[7]criterios'!$Z$118:$AB$119</definedName>
    <definedName name="_R28M1">'[7]criterios'!$B$245:$C$246</definedName>
    <definedName name="_R28M10">'[7]criterios'!$AC$245:$AD$246</definedName>
    <definedName name="_R28M11">'[7]criterios'!$AF$245:$AG$246</definedName>
    <definedName name="_R28M12">'[7]criterios'!$AI$245:$AJ$246</definedName>
    <definedName name="_R28M2">'[7]criterios'!$E$245:$F$246</definedName>
    <definedName name="_R28M3">'[7]criterios'!$H$245:$I$246</definedName>
    <definedName name="_R28M4">'[7]criterios'!$K$245:$L$246</definedName>
    <definedName name="_R28M5">'[7]criterios'!$N$245:$O$246</definedName>
    <definedName name="_R28M6">'[7]criterios'!$Q$245:$R$246</definedName>
    <definedName name="_R28M7">'[7]criterios'!$T$245:$U$246</definedName>
    <definedName name="_R28M8">'[7]criterios'!$W$245:$X$246</definedName>
    <definedName name="_R28M9">'[7]criterios'!$Z$245:$AA$246</definedName>
    <definedName name="_R28T1">'[7]criterios'!$B$122:$D$123</definedName>
    <definedName name="_R28T10">'[7]criterios'!$AC$122:$AE$123</definedName>
    <definedName name="_R28T11">'[7]criterios'!$AF$122:$AH$123</definedName>
    <definedName name="_R28T12">'[7]criterios'!$AI$122:$AK$123</definedName>
    <definedName name="_R28T13">'[7]criterios'!$AL$122:$AN$123</definedName>
    <definedName name="_R28T14">'[7]criterios'!$AO$122:$AQ$123</definedName>
    <definedName name="_R28T15">'[7]criterios'!$AR$122:$AT$123</definedName>
    <definedName name="_R28T16">'[7]criterios'!$AU$122:$AW$123</definedName>
    <definedName name="_R28T17">'[7]criterios'!$AX$122:$AZ$123</definedName>
    <definedName name="_R28T18">'[7]criterios'!$BA$122:$BC$123</definedName>
    <definedName name="_R28T19">'[7]criterios'!$BD$122:$BF$123</definedName>
    <definedName name="_R28T2">'[7]criterios'!$E$122:$G$123</definedName>
    <definedName name="_R28T20">'[7]criterios'!$BG$122:$BI$123</definedName>
    <definedName name="_R28T3">'[7]criterios'!$H$122:$J$123</definedName>
    <definedName name="_R28T4">'[7]criterios'!$K$122:$M$123</definedName>
    <definedName name="_R28T5">'[7]criterios'!$N$122:$P$123</definedName>
    <definedName name="_R28T6">'[7]criterios'!$Q$122:$S$123</definedName>
    <definedName name="_R28T7">'[7]criterios'!$T$122:$V$123</definedName>
    <definedName name="_R28T8">'[7]criterios'!$W$122:$Y$123</definedName>
    <definedName name="_R28T9">'[7]criterios'!$Z$122:$AB$123</definedName>
    <definedName name="_R29M1">'[7]criterios'!$B$249:$C$250</definedName>
    <definedName name="_R29M10">'[7]criterios'!$AC$249:$AD$250</definedName>
    <definedName name="_R29M11">'[7]criterios'!$AF$249:$AG$250</definedName>
    <definedName name="_R29M12">'[7]criterios'!$AI$249:$AJ$250</definedName>
    <definedName name="_R29M2">'[7]criterios'!$E$249:$F$250</definedName>
    <definedName name="_R29M3">'[7]criterios'!$H$249:$I$250</definedName>
    <definedName name="_R29M4">'[7]criterios'!$K$249:$L$250</definedName>
    <definedName name="_R29M5">'[7]criterios'!$N$249:$O$250</definedName>
    <definedName name="_R29M6">'[7]criterios'!$Q$249:$R$250</definedName>
    <definedName name="_R29M7">'[7]criterios'!$T$249:$U$250</definedName>
    <definedName name="_R29M8">'[7]criterios'!$W$249:$X$250</definedName>
    <definedName name="_R29M9">'[7]criterios'!$Z$249:$AA$250</definedName>
    <definedName name="_R29T1">'[7]criterios'!$B$126:$D$127</definedName>
    <definedName name="_R29T10">'[7]criterios'!$AC$126:$AE$127</definedName>
    <definedName name="_R29T11">'[7]criterios'!$AF$126:$AH$127</definedName>
    <definedName name="_R29T12">'[7]criterios'!$AI$126:$AK$127</definedName>
    <definedName name="_R29T13">'[7]criterios'!$AL$126:$AN$127</definedName>
    <definedName name="_R29T14">'[7]criterios'!$AO$126:$AQ$127</definedName>
    <definedName name="_R29T15">'[7]criterios'!$AR$126:$AT$127</definedName>
    <definedName name="_R29T16">'[7]criterios'!$AU$126:$AW$127</definedName>
    <definedName name="_R29T17">'[7]criterios'!$AX$126:$AZ$127</definedName>
    <definedName name="_R29T18">'[7]criterios'!$BA$126:$BC$127</definedName>
    <definedName name="_R29T19">'[7]criterios'!$BD$126:$BF$127</definedName>
    <definedName name="_R29T2">'[7]criterios'!$E$126:$G$127</definedName>
    <definedName name="_R29T20">'[7]criterios'!$BG$126:$BI$127</definedName>
    <definedName name="_R29T3">'[7]criterios'!$H$126:$J$127</definedName>
    <definedName name="_R29T4">'[7]criterios'!$K$126:$M$127</definedName>
    <definedName name="_R29T5">'[7]criterios'!$N$126:$P$127</definedName>
    <definedName name="_R29T6">'[7]criterios'!$Q$126:$S$127</definedName>
    <definedName name="_R29T7">'[7]criterios'!$T$126:$V$127</definedName>
    <definedName name="_R29T8">'[7]criterios'!$W$126:$Y$127</definedName>
    <definedName name="_R29T9">'[7]criterios'!$Z$126:$AB$127</definedName>
    <definedName name="_R2M1">'[7]criterios'!$B$141:$C$142</definedName>
    <definedName name="_R2M10">'[7]criterios'!$AC$141:$AD$142</definedName>
    <definedName name="_R2M11">'[7]criterios'!$AF$141:$AG$142</definedName>
    <definedName name="_R2M12">'[7]criterios'!$AI$141:$AJ$142</definedName>
    <definedName name="_R2M2">'[7]criterios'!$E$141:$F$142</definedName>
    <definedName name="_R2M3">'[7]criterios'!$H$141:$I$142</definedName>
    <definedName name="_R2M4">'[7]criterios'!$K$141:$L$142</definedName>
    <definedName name="_R2M5">'[7]criterios'!$N$141:$O$142</definedName>
    <definedName name="_R2M6">'[7]criterios'!$Q$141:$R$142</definedName>
    <definedName name="_R2M7">'[7]criterios'!$T$141:$U$142</definedName>
    <definedName name="_R2M8">'[7]criterios'!$W$141:$X$142</definedName>
    <definedName name="_R2M9">'[7]criterios'!$Z$141:$AA$142</definedName>
    <definedName name="_R2T1">'[7]criterios'!$B$17:$D$18</definedName>
    <definedName name="_R2T10">'[7]criterios'!$AC$17:$AE$18</definedName>
    <definedName name="_R2T11">'[7]criterios'!$AF$17:$AH$18</definedName>
    <definedName name="_R2T12">'[7]criterios'!$AI$17:$AK$18</definedName>
    <definedName name="_R2T13">'[7]criterios'!$AL$17:$AN$18</definedName>
    <definedName name="_R2T14">'[7]criterios'!$AO$17:$AQ$18</definedName>
    <definedName name="_R2T15">'[7]criterios'!$AR$17:$AT$18</definedName>
    <definedName name="_R2T16">'[7]criterios'!$AU$17:$AW$18</definedName>
    <definedName name="_R2T17">'[7]criterios'!$AX$17:$AZ$18</definedName>
    <definedName name="_R2T18">'[7]criterios'!$BA$17:$BC$18</definedName>
    <definedName name="_R2T19">'[7]criterios'!$BD$17:$BF$18</definedName>
    <definedName name="_R2T2">'[7]criterios'!$E$17:$G$18</definedName>
    <definedName name="_R2T20">'[7]criterios'!$BG$17:$BI$18</definedName>
    <definedName name="_R2T3">'[7]criterios'!$H$17:$J$18</definedName>
    <definedName name="_R2T4">'[7]criterios'!$K$17:$M$18</definedName>
    <definedName name="_R2T5">'[7]criterios'!$N$17:$P$18</definedName>
    <definedName name="_R2T6">'[7]criterios'!$Q$17:$S$18</definedName>
    <definedName name="_R2T7">'[7]criterios'!$T$17:$V$18</definedName>
    <definedName name="_R2T8">'[7]criterios'!$W$17:$Y$18</definedName>
    <definedName name="_R2T9">'[7]criterios'!$Z$17:$AB$18</definedName>
    <definedName name="_R30M1">'[7]criterios'!$B$253:$C$254</definedName>
    <definedName name="_R30M10">'[7]criterios'!$AC$253:$AD$254</definedName>
    <definedName name="_R30M11">'[7]criterios'!$AF$253:$AG$254</definedName>
    <definedName name="_R30M12">'[7]criterios'!$AI$253:$AJ$254</definedName>
    <definedName name="_R30M2">'[7]criterios'!$E$253:$F$254</definedName>
    <definedName name="_R30M3">'[7]criterios'!$H$253:$I$254</definedName>
    <definedName name="_R30M4">'[7]criterios'!$K$253:$L$254</definedName>
    <definedName name="_R30M5">'[7]criterios'!$N$253:$O$254</definedName>
    <definedName name="_R30M6">'[7]criterios'!$Q$253:$R$254</definedName>
    <definedName name="_R30M7">'[7]criterios'!$T$253:$U$254</definedName>
    <definedName name="_R30M8">'[7]criterios'!$W$253:$X$254</definedName>
    <definedName name="_R30M9">'[7]criterios'!$Z$253:$AA$254</definedName>
    <definedName name="_R30T1">'[7]criterios'!$B$130:$D$131</definedName>
    <definedName name="_R30T10">'[7]criterios'!$AC$130:$AE$131</definedName>
    <definedName name="_R30T11">'[7]criterios'!$AF$130:$AH$131</definedName>
    <definedName name="_R30T12">'[7]criterios'!$AI$130:$AK$131</definedName>
    <definedName name="_R30T13">'[7]criterios'!$AL$130:$AN$131</definedName>
    <definedName name="_R30T14">'[7]criterios'!$AO$130:$AQ$131</definedName>
    <definedName name="_R30T15">'[7]criterios'!$AR$130:$AT$131</definedName>
    <definedName name="_R30T16">'[7]criterios'!$AU$130:$AW$131</definedName>
    <definedName name="_R30T17">'[7]criterios'!$AX$130:$AZ$131</definedName>
    <definedName name="_R30T18">'[7]criterios'!$BA$130:$BC$131</definedName>
    <definedName name="_R30T19">'[7]criterios'!$BD$130:$BF$131</definedName>
    <definedName name="_R30T2">'[7]criterios'!$E$130:$G$131</definedName>
    <definedName name="_R30T20">'[7]criterios'!$BG$130:$BI$131</definedName>
    <definedName name="_R30T3">'[7]criterios'!$H$130:$J$131</definedName>
    <definedName name="_R30T4">'[7]criterios'!$K$130:$M$131</definedName>
    <definedName name="_R30T5">'[7]criterios'!$N$130:$P$131</definedName>
    <definedName name="_R30T6">'[7]criterios'!$Q$130:$S$131</definedName>
    <definedName name="_R30T7">'[7]criterios'!$T$130:$V$131</definedName>
    <definedName name="_R30T8">'[7]criterios'!$W$130:$Y$131</definedName>
    <definedName name="_R30T9">'[7]criterios'!$Z$130:$AB$131</definedName>
    <definedName name="_R3M1">'[7]criterios'!$B$145:$C$146</definedName>
    <definedName name="_R3M10">'[7]criterios'!$AC$145:$AD$146</definedName>
    <definedName name="_R3M11">'[7]criterios'!$AF$145:$AG$146</definedName>
    <definedName name="_R3M12">'[7]criterios'!$AI$145:$AJ$146</definedName>
    <definedName name="_R3M2">'[7]criterios'!$E$145:$F$146</definedName>
    <definedName name="_R3M3">'[7]criterios'!$H$145:$I$146</definedName>
    <definedName name="_R3M4">'[7]criterios'!$K$145:$L$146</definedName>
    <definedName name="_R3M5">'[7]criterios'!$N$145:$O$146</definedName>
    <definedName name="_R3M6">'[7]criterios'!$Q$145:$R$146</definedName>
    <definedName name="_R3M7">'[7]criterios'!$T$145:$U$146</definedName>
    <definedName name="_R3M8">'[7]criterios'!$W$145:$X$146</definedName>
    <definedName name="_R3M9">'[7]criterios'!$Z$145:$AA$146</definedName>
    <definedName name="_R3T1">'[7]criterios'!$B$21:$D$22</definedName>
    <definedName name="_R3T10">'[7]criterios'!$AC$21:$AE$22</definedName>
    <definedName name="_R3T11">'[7]criterios'!$AF$21:$AH$22</definedName>
    <definedName name="_R3T12">'[7]criterios'!$AI$21:$AK$22</definedName>
    <definedName name="_R3T13">'[7]criterios'!$AL$21:$AN$22</definedName>
    <definedName name="_R3T14">'[7]criterios'!$AO$21:$AQ$22</definedName>
    <definedName name="_R3T15">'[7]criterios'!$AR$21:$AT$22</definedName>
    <definedName name="_R3T16">'[7]criterios'!$AU$21:$AW$22</definedName>
    <definedName name="_R3T17">'[7]criterios'!$AX$21:$AZ$22</definedName>
    <definedName name="_R3T18">'[7]criterios'!$BA$21:$BC$22</definedName>
    <definedName name="_R3T19">'[7]criterios'!$BD$21:$BF$22</definedName>
    <definedName name="_R3T2">'[7]criterios'!$E$21:$G$22</definedName>
    <definedName name="_R3T20">'[7]criterios'!$BG$21:$BI$22</definedName>
    <definedName name="_R3T3">'[7]criterios'!$H$21:$J$22</definedName>
    <definedName name="_R3T4">'[7]criterios'!$K$21:$M$22</definedName>
    <definedName name="_R3T5">'[7]criterios'!$N$21:$P$22</definedName>
    <definedName name="_R3T6">'[7]criterios'!$Q$21:$S$22</definedName>
    <definedName name="_R3T7">'[7]criterios'!$T$21:$V$22</definedName>
    <definedName name="_R3T8">'[7]criterios'!$W$21:$Y$22</definedName>
    <definedName name="_R3T9">'[7]criterios'!$Z$21:$AB$22</definedName>
    <definedName name="_R4M1">'[7]criterios'!$B$149:$C$150</definedName>
    <definedName name="_R4M10">'[7]criterios'!$AC$149:$AD$150</definedName>
    <definedName name="_R4M11">'[7]criterios'!$AF$149:$AG$150</definedName>
    <definedName name="_R4M12">'[7]criterios'!$AI$149:$AJ$150</definedName>
    <definedName name="_R4M2">'[7]criterios'!$E$149:$F$150</definedName>
    <definedName name="_R4M3">'[7]criterios'!$H$149:$I$150</definedName>
    <definedName name="_R4M4">'[7]criterios'!$K$149:$L$150</definedName>
    <definedName name="_R4M5">'[7]criterios'!$N$149:$O$150</definedName>
    <definedName name="_R4M6">'[7]criterios'!$Q$149:$R$150</definedName>
    <definedName name="_R4M7">'[7]criterios'!$T$149:$U$150</definedName>
    <definedName name="_R4M8">'[7]criterios'!$W$149:$X$150</definedName>
    <definedName name="_R4M9">'[7]criterios'!$Z$149:$AA$150</definedName>
    <definedName name="_R4T1">'[7]criterios'!$B$25:$D$26</definedName>
    <definedName name="_R4T10">'[7]criterios'!$AC$25:$AE$26</definedName>
    <definedName name="_R4T11">'[7]criterios'!$AF$25:$AH$26</definedName>
    <definedName name="_R4T12">'[7]criterios'!$AI$25:$AK$26</definedName>
    <definedName name="_R4T13">'[7]criterios'!$AL$25:$AN$26</definedName>
    <definedName name="_R4T14">'[7]criterios'!$AO$25:$AQ$26</definedName>
    <definedName name="_R4T15">'[7]criterios'!$AR$25:$AT$26</definedName>
    <definedName name="_R4T16">'[7]criterios'!$AU$25:$AW$26</definedName>
    <definedName name="_R4T17">'[7]criterios'!$AX$25:$AZ$26</definedName>
    <definedName name="_R4T18">'[7]criterios'!$BA$25:$BC$26</definedName>
    <definedName name="_R4T19">'[7]criterios'!$BD$25:$BF$26</definedName>
    <definedName name="_R4T2">'[7]criterios'!$E$25:$G$26</definedName>
    <definedName name="_R4T20">'[7]criterios'!$BG$25:$BI$26</definedName>
    <definedName name="_R4T3">'[7]criterios'!$H$25:$J$26</definedName>
    <definedName name="_R4T4">'[7]criterios'!$K$25:$M$26</definedName>
    <definedName name="_R4T5">'[7]criterios'!$N$25:$P$26</definedName>
    <definedName name="_R4T6">'[7]criterios'!$Q$25:$S$26</definedName>
    <definedName name="_R4T7">'[7]criterios'!$T$25:$V$26</definedName>
    <definedName name="_R4T8">'[7]criterios'!$W$25:$Y$26</definedName>
    <definedName name="_R4T9">'[7]criterios'!$Z$25:$AB$26</definedName>
    <definedName name="_R5M1">'[7]criterios'!$B$153:$C$154</definedName>
    <definedName name="_R5M10">'[7]criterios'!$AC$153:$AD$154</definedName>
    <definedName name="_R5M11">'[7]criterios'!$AF$153:$AG$154</definedName>
    <definedName name="_R5M12">'[7]criterios'!$AI$153:$AJ$154</definedName>
    <definedName name="_R5M2">'[7]criterios'!$E$153:$F$154</definedName>
    <definedName name="_R5M3">'[7]criterios'!$H$153:$I$154</definedName>
    <definedName name="_R5M4">'[7]criterios'!$K$153:$L$154</definedName>
    <definedName name="_R5M5">'[7]criterios'!$N$153:$O$154</definedName>
    <definedName name="_R5M6">'[7]criterios'!$Q$153:$R$154</definedName>
    <definedName name="_R5M7">'[7]criterios'!$T$153:$U$154</definedName>
    <definedName name="_R5M8">'[7]criterios'!$W$153:$X$154</definedName>
    <definedName name="_R5M9">'[7]criterios'!$Z$153:$AA$154</definedName>
    <definedName name="_R5T1">'[7]criterios'!$B$29:$D$30</definedName>
    <definedName name="_R5T10">'[7]criterios'!$AC$29:$AE$30</definedName>
    <definedName name="_R5T11">'[7]criterios'!$AF$29:$AH$30</definedName>
    <definedName name="_R5T12">'[7]criterios'!$AI$29:$AK$30</definedName>
    <definedName name="_R5T13">'[7]criterios'!$AL$29:$AN$30</definedName>
    <definedName name="_R5T14">'[7]criterios'!$AO$29:$AQ$30</definedName>
    <definedName name="_R5T15">'[7]criterios'!$AR$29:$AT$30</definedName>
    <definedName name="_R5T16">'[7]criterios'!$AU$29:$AW$30</definedName>
    <definedName name="_R5T17">'[7]criterios'!$AX$29:$AZ$30</definedName>
    <definedName name="_R5T18">'[7]criterios'!$BA$29:$BC$30</definedName>
    <definedName name="_R5T19">'[7]criterios'!$BD$29:$BF$30</definedName>
    <definedName name="_R5T2">'[7]criterios'!$E$29:$G$30</definedName>
    <definedName name="_R5T20">'[7]criterios'!$BG$29:$BI$30</definedName>
    <definedName name="_R5T3">'[7]criterios'!$H$29:$J$30</definedName>
    <definedName name="_R5T4">'[7]criterios'!$K$29:$M$30</definedName>
    <definedName name="_R5T5">'[7]criterios'!$N$29:$P$30</definedName>
    <definedName name="_R5T6">'[7]criterios'!$Q$29:$S$30</definedName>
    <definedName name="_R5T7">'[7]criterios'!$T$29:$V$30</definedName>
    <definedName name="_R5T8">'[7]criterios'!$W$29:$Y$30</definedName>
    <definedName name="_R5T9">'[7]criterios'!$Z$29:$AB$30</definedName>
    <definedName name="_R6M1">'[7]criterios'!$B$157:$C$158</definedName>
    <definedName name="_R6M10">'[7]criterios'!$AC$157:$AD$158</definedName>
    <definedName name="_R6M11">'[7]criterios'!$AF$157:$AG$158</definedName>
    <definedName name="_R6M12">'[7]criterios'!$AI$157:$AJ$158</definedName>
    <definedName name="_R6M2">'[7]criterios'!$E$157:$F$158</definedName>
    <definedName name="_R6M3">'[7]criterios'!$H$157:$I$158</definedName>
    <definedName name="_R6M4">'[7]criterios'!$K$157:$L$158</definedName>
    <definedName name="_R6M5">'[7]criterios'!$N$157:$O$158</definedName>
    <definedName name="_R6M6">'[7]criterios'!$Q$157:$R$158</definedName>
    <definedName name="_R6M7">'[7]criterios'!$T$157:$U$158</definedName>
    <definedName name="_R6M8">'[7]criterios'!$W$157:$X$158</definedName>
    <definedName name="_R6M9">'[7]criterios'!$Z$157:$AA$158</definedName>
    <definedName name="_R6T1">'[7]criterios'!$B$33:$D$34</definedName>
    <definedName name="_R6T10">'[7]criterios'!$AC$33:$AE$34</definedName>
    <definedName name="_R6T11">'[7]criterios'!$AF$33:$AH$34</definedName>
    <definedName name="_R6T12">'[7]criterios'!$AI$33:$AK$34</definedName>
    <definedName name="_R6T13">'[7]criterios'!$AL$33:$AN$34</definedName>
    <definedName name="_R6T14">'[7]criterios'!$AO$33:$AQ$34</definedName>
    <definedName name="_R6T15">'[7]criterios'!$AR$33:$AT$34</definedName>
    <definedName name="_R6T16">'[7]criterios'!$AU$33:$AW$34</definedName>
    <definedName name="_R6T17">'[7]criterios'!$AX$33:$AZ$34</definedName>
    <definedName name="_R6T18">'[7]criterios'!$BA$33:$BC$34</definedName>
    <definedName name="_R6T19">'[7]criterios'!$BD$33:$BF$34</definedName>
    <definedName name="_R6T2">'[7]criterios'!$E$33:$G$34</definedName>
    <definedName name="_R6T20">'[7]criterios'!$BG$33:$BI$34</definedName>
    <definedName name="_R6T3">'[7]criterios'!$H$33:$J$34</definedName>
    <definedName name="_R6T4">'[7]criterios'!$K$33:$M$34</definedName>
    <definedName name="_R6T5">'[7]criterios'!$N$33:$P$34</definedName>
    <definedName name="_R6T6">'[7]criterios'!$Q$33:$S$34</definedName>
    <definedName name="_R6T7">'[7]criterios'!$T$33:$V$34</definedName>
    <definedName name="_R6T8">'[7]criterios'!$W$33:$Y$34</definedName>
    <definedName name="_R6T9">'[7]criterios'!$Z$33:$AB$34</definedName>
    <definedName name="_R7M1">'[7]criterios'!$B$161:$C$162</definedName>
    <definedName name="_R7M10">'[7]criterios'!$AC$161:$AD$162</definedName>
    <definedName name="_R7M11">'[7]criterios'!$AF$161:$AG$162</definedName>
    <definedName name="_R7M12">'[7]criterios'!$AI$161:$AJ$162</definedName>
    <definedName name="_R7M2">'[7]criterios'!$E$161:$F$162</definedName>
    <definedName name="_R7M3">'[7]criterios'!$H$161:$I$162</definedName>
    <definedName name="_R7M4">'[7]criterios'!$K$161:$L$162</definedName>
    <definedName name="_R7M5">'[7]criterios'!$N$161:$O$162</definedName>
    <definedName name="_R7M6">'[7]criterios'!$Q$161:$R$162</definedName>
    <definedName name="_R7M7">'[7]criterios'!$T$161:$U$162</definedName>
    <definedName name="_R7M8">'[7]criterios'!$W$161:$X$162</definedName>
    <definedName name="_R7M9">'[7]criterios'!$Z$161:$AA$162</definedName>
    <definedName name="_R7T1">'[7]criterios'!$B$37:$D$38</definedName>
    <definedName name="_R7T10">'[7]criterios'!$AC$37:$AE$38</definedName>
    <definedName name="_R7T11">'[7]criterios'!$AF$37:$AH$38</definedName>
    <definedName name="_R7T12">'[7]criterios'!$AI$37:$AK$38</definedName>
    <definedName name="_R7T13">'[7]criterios'!$AL$37:$AN$38</definedName>
    <definedName name="_R7T14">'[7]criterios'!$AO$37:$AQ$38</definedName>
    <definedName name="_R7T15">'[7]criterios'!$AR$37:$AT$38</definedName>
    <definedName name="_R7T16">'[7]criterios'!$AU$37:$AW$38</definedName>
    <definedName name="_R7T17">'[7]criterios'!$AX$37:$AZ$38</definedName>
    <definedName name="_R7T18">'[7]criterios'!$BA$37:$BC$38</definedName>
    <definedName name="_R7T19">'[7]criterios'!$BD$37:$BF$38</definedName>
    <definedName name="_R7T2">'[7]criterios'!$E$37:$G$38</definedName>
    <definedName name="_R7T20">'[7]criterios'!$BG$37:$BI$38</definedName>
    <definedName name="_R7T3">'[7]criterios'!$H$37:$J$38</definedName>
    <definedName name="_R7T4">'[7]criterios'!$K$37:$M$38</definedName>
    <definedName name="_R7T5">'[7]criterios'!$N$37:$P$38</definedName>
    <definedName name="_R7T6">'[7]criterios'!$Q$37:$S$38</definedName>
    <definedName name="_R7T7">'[7]criterios'!$T$37:$V$38</definedName>
    <definedName name="_R7T8">'[7]criterios'!$W$37:$Y$38</definedName>
    <definedName name="_R7T9">'[7]criterios'!$Z$37:$AB$38</definedName>
    <definedName name="_R8M1">'[7]criterios'!$B$165:$C$166</definedName>
    <definedName name="_R8M10">'[7]criterios'!$AC$165:$AD$166</definedName>
    <definedName name="_R8M11">'[7]criterios'!$AF$165:$AG$166</definedName>
    <definedName name="_R8M12">'[7]criterios'!$AI$165:$AJ$166</definedName>
    <definedName name="_R8M2">'[7]criterios'!$E$165:$F$166</definedName>
    <definedName name="_R8M3">'[7]criterios'!$H$165:$I$166</definedName>
    <definedName name="_R8M4">'[7]criterios'!$K$165:$L$166</definedName>
    <definedName name="_R8M5">'[7]criterios'!$N$165:$O$166</definedName>
    <definedName name="_R8M6">'[7]criterios'!$Q$165:$R$166</definedName>
    <definedName name="_R8M7">'[7]criterios'!$T$165:$U$166</definedName>
    <definedName name="_R8M8">'[7]criterios'!$W$165:$X$166</definedName>
    <definedName name="_R8M9">'[7]criterios'!$Z$165:$AA$166</definedName>
    <definedName name="_R8T1">'[7]criterios'!$B$41:$D$42</definedName>
    <definedName name="_R8T10">'[7]criterios'!$AC$41:$AE$42</definedName>
    <definedName name="_R8T11">'[7]criterios'!$AF$41:$AH$42</definedName>
    <definedName name="_R8T12">'[7]criterios'!$AI$41:$AK$42</definedName>
    <definedName name="_R8T13">'[7]criterios'!$AL$41:$AN$42</definedName>
    <definedName name="_R8T14">'[7]criterios'!$AO$41:$AQ$42</definedName>
    <definedName name="_R8T15">'[7]criterios'!$AR$41:$AT$42</definedName>
    <definedName name="_R8T16">'[7]criterios'!$AU$41:$AW$42</definedName>
    <definedName name="_R8T17">'[7]criterios'!$AX$41:$AZ$42</definedName>
    <definedName name="_R8T18">'[7]criterios'!$BA$41:$BC$42</definedName>
    <definedName name="_R8T19">'[7]criterios'!$BD$41:$BF$42</definedName>
    <definedName name="_R8T2">'[7]criterios'!$E$41:$G$42</definedName>
    <definedName name="_R8T20">'[7]criterios'!$BG$41:$BI$42</definedName>
    <definedName name="_R8T3">'[7]criterios'!$H$41:$J$42</definedName>
    <definedName name="_R8T4">'[7]criterios'!$K$41:$M$42</definedName>
    <definedName name="_R8T5">'[7]criterios'!$N$41:$P$42</definedName>
    <definedName name="_R8T6">'[7]criterios'!$Q$41:$S$42</definedName>
    <definedName name="_R8T7">'[7]criterios'!$T$41:$V$42</definedName>
    <definedName name="_R8T8">'[7]criterios'!$W$41:$Y$42</definedName>
    <definedName name="_R8T9">'[7]criterios'!$Z$41:$AB$42</definedName>
    <definedName name="_R9M1">'[7]criterios'!$B$169:$C$170</definedName>
    <definedName name="_R9M10">'[7]criterios'!$AC$169:$AD$170</definedName>
    <definedName name="_R9M11">'[7]criterios'!$AF$169:$AG$170</definedName>
    <definedName name="_R9M12">'[7]criterios'!$AI$169:$AJ$170</definedName>
    <definedName name="_R9M2">'[7]criterios'!$E$169:$F$170</definedName>
    <definedName name="_R9M3">'[7]criterios'!$H$169:$I$170</definedName>
    <definedName name="_R9M4">'[7]criterios'!$K$169:$L$170</definedName>
    <definedName name="_R9M5">'[7]criterios'!$N$169:$O$170</definedName>
    <definedName name="_R9M6">'[7]criterios'!$Q$169:$R$170</definedName>
    <definedName name="_R9M7">'[7]criterios'!$T$169:$U$170</definedName>
    <definedName name="_R9M8">'[7]criterios'!$W$169:$X$170</definedName>
    <definedName name="_R9M9">'[7]criterios'!$Z$169:$AA$170</definedName>
    <definedName name="_R9T1">'[7]criterios'!$B$45:$D$46</definedName>
    <definedName name="_R9T10">'[7]criterios'!$AC$45:$AE$46</definedName>
    <definedName name="_R9T11">'[7]criterios'!$AF$45:$AH$46</definedName>
    <definedName name="_R9T12">'[7]criterios'!$AI$45:$AK$46</definedName>
    <definedName name="_R9T13">'[7]criterios'!$AL$45:$AN$46</definedName>
    <definedName name="_R9T14">'[7]criterios'!$AO$45:$AQ$46</definedName>
    <definedName name="_R9T15">'[7]criterios'!$AR$45:$AT$46</definedName>
    <definedName name="_R9T16">'[7]criterios'!$AU$45:$AW$46</definedName>
    <definedName name="_R9T17">'[7]criterios'!$AX$45:$AZ$46</definedName>
    <definedName name="_R9T18">'[7]criterios'!$BA$45:$BC$46</definedName>
    <definedName name="_R9T19">'[7]criterios'!$BD$45:$BF$46</definedName>
    <definedName name="_R9T2">'[7]criterios'!$E$45:$G$46</definedName>
    <definedName name="_R9T20">'[7]criterios'!$BG$45:$BI$46</definedName>
    <definedName name="_R9T3">'[7]criterios'!$H$45:$J$46</definedName>
    <definedName name="_R9T4">'[7]criterios'!$K$45:$M$46</definedName>
    <definedName name="_R9T5">'[7]criterios'!$N$45:$P$46</definedName>
    <definedName name="_R9T6">'[7]criterios'!$Q$45:$S$46</definedName>
    <definedName name="_R9T7">'[7]criterios'!$T$45:$V$46</definedName>
    <definedName name="_R9T8">'[7]criterios'!$W$45:$Y$46</definedName>
    <definedName name="_R9T9">'[7]criterios'!$Z$45:$AB$46</definedName>
    <definedName name="a">#REF!</definedName>
    <definedName name="AA">'[8]Programación'!$F$48:$L$49</definedName>
    <definedName name="aaaa">#REF!</definedName>
    <definedName name="ab">'[10]Programación'!$F$48:$L$49</definedName>
    <definedName name="ACARREO">#REF!</definedName>
    <definedName name="_xlnm.Print_Area" localSheetId="0">'Analiticos'!$B$1:$N$156</definedName>
    <definedName name="_xlnm.Print_Area" localSheetId="2">'Cuadro de Amortizacion'!$B$1:$I$72</definedName>
    <definedName name="_xlnm.Print_Area" localSheetId="1">'SABANA DE ESTIMACION '!$B$1:$R$80</definedName>
    <definedName name="Arena">'[27]Precios'!$B$27</definedName>
    <definedName name="AvAc">#REF!</definedName>
    <definedName name="avance30">'[13]Programa'!#REF!</definedName>
    <definedName name="Avanfinacum">"Chart 1"</definedName>
    <definedName name="Avanfinmen">"Chart 1"</definedName>
    <definedName name="Avanfisacum">"Chart 1"</definedName>
    <definedName name="Avanfismen">"Chart 12"</definedName>
    <definedName name="B10T10">'[7]criterios'!$AD$258:$AE$259</definedName>
    <definedName name="B11T11">'[7]criterios'!$AG$258:$AH$259</definedName>
    <definedName name="B12T12">'[7]criterios'!$AJ$258:$AK$259</definedName>
    <definedName name="B13T13">'[7]criterios'!$AM$258:$AN$259</definedName>
    <definedName name="B14T14">'[7]criterios'!$AP$258:$AQ$259</definedName>
    <definedName name="B15T15">'[7]criterios'!$AS$258:$AT$259</definedName>
    <definedName name="B16T16">'[7]criterios'!$AV$258:$AW$259</definedName>
    <definedName name="B17T17">'[7]criterios'!$AY$258:$AZ$259</definedName>
    <definedName name="B18T18">'[7]criterios'!$BB$258:$BC$259</definedName>
    <definedName name="B19T19">'[7]criterios'!$BE$258:$BF$259</definedName>
    <definedName name="B1T1">'[7]criterios'!$C$258:$D$259</definedName>
    <definedName name="B20T20">'[7]criterios'!$BH$258:$BI$259</definedName>
    <definedName name="B2T2">'[7]criterios'!$F$258:$G$259</definedName>
    <definedName name="B3T3">'[7]criterios'!$I$258:$J$259</definedName>
    <definedName name="B4T4">'[7]criterios'!$L$258:$M$259</definedName>
    <definedName name="B5T5">'[7]criterios'!$O$258:$P$259</definedName>
    <definedName name="B6T6">'[7]criterios'!$R$258:$S$259</definedName>
    <definedName name="B7T7">'[7]criterios'!$U$258:$V$259</definedName>
    <definedName name="B8T8">'[7]criterios'!$X$258:$Y$259</definedName>
    <definedName name="B9T9">'[7]criterios'!$AA$258:$AB$259</definedName>
    <definedName name="bacheo">#REF!</definedName>
    <definedName name="C_1">'[14]fórmulas finales'!$D$10</definedName>
    <definedName name="C_1_DOCS">#REF!</definedName>
    <definedName name="C_10">'[14]fórmulas finales'!$D$376</definedName>
    <definedName name="C_10_DOCS">#REF!</definedName>
    <definedName name="C_11">'[14]fórmulas finales'!$D$454</definedName>
    <definedName name="C_11_DOCS">#REF!</definedName>
    <definedName name="C_12">'[14]fórmulas finales'!$D$491</definedName>
    <definedName name="C_12_DOCS">#REF!</definedName>
    <definedName name="C_13_DOCS">#REF!</definedName>
    <definedName name="C_14_DOCS">#REF!</definedName>
    <definedName name="C_2">'[14]fórmulas finales'!$D$20</definedName>
    <definedName name="C_2_DOCS">#REF!</definedName>
    <definedName name="C_3">'[14]fórmulas finales'!$D$27</definedName>
    <definedName name="C_3_DOCS">#REF!</definedName>
    <definedName name="C_4">'[14]fórmulas finales'!$D$56</definedName>
    <definedName name="C_4_DOCS">#REF!</definedName>
    <definedName name="C_5">'[14]fórmulas finales'!$D$63</definedName>
    <definedName name="C_5_DOCS">#REF!</definedName>
    <definedName name="C_6">'[14]fórmulas finales'!$D$124</definedName>
    <definedName name="C_6_DOCS">#REF!</definedName>
    <definedName name="C_7">'[14]fórmulas finales'!$D$286</definedName>
    <definedName name="C_7_DOCS">#REF!</definedName>
    <definedName name="C_8">'[14]fórmulas finales'!$D$295</definedName>
    <definedName name="C_8_DOCS">#REF!</definedName>
    <definedName name="C_9">'[14]fórmulas finales'!$D$303</definedName>
    <definedName name="C_9_DOCS">#REF!</definedName>
    <definedName name="Camion_de_Estacas">'[27]Precios'!$B$22</definedName>
    <definedName name="Camiones_de_Volteo">'[27]Precios'!$B$14</definedName>
    <definedName name="CAPACIDAD" localSheetId="0">Hoja1+#REF!</definedName>
    <definedName name="CAPACIDAD" localSheetId="2">Hoja1+#REF!</definedName>
    <definedName name="CAPACIDAD" localSheetId="1">Hoja1+#REF!</definedName>
    <definedName name="CAPACIDAD">Hoja1+#REF!</definedName>
    <definedName name="CC">#REF!</definedName>
    <definedName name="Cext01_1">'[14]fórmulas finales'!$D$553</definedName>
    <definedName name="Cext01_2">'[14]fórmulas finales'!$D$562</definedName>
    <definedName name="CEXT1_1">#REF!</definedName>
    <definedName name="CEXT1_2">#REF!</definedName>
    <definedName name="CMJ">'[16]Programa'!#REF!</definedName>
    <definedName name="Compactadoras_Nehumaticas">'[27]Precios'!$B$19</definedName>
    <definedName name="CONFE">#REF!</definedName>
    <definedName name="CONTRATOII">#REF!</definedName>
    <definedName name="d" localSheetId="0">Hoja1+#REF!</definedName>
    <definedName name="d" localSheetId="2">Hoja1+#REF!</definedName>
    <definedName name="d" localSheetId="1">Hoja1+#REF!</definedName>
    <definedName name="d">Hoja1+#REF!</definedName>
    <definedName name="Datos">#REF!</definedName>
    <definedName name="DATOS1">'[17]3'!$B:$H</definedName>
    <definedName name="ddddd">'[13]Programa'!#REF!</definedName>
    <definedName name="DEFINITIVO">#REF!</definedName>
    <definedName name="Densidadesdos">#REF!</definedName>
    <definedName name="dia">#REF!</definedName>
    <definedName name="Diesel">'[27]Precios'!$B$25</definedName>
    <definedName name="Distribuidora_de_asfalto">'[27]Precios'!$B$20</definedName>
    <definedName name="ejecutado">#REF!</definedName>
    <definedName name="Escoba_Mecanica">'[27]Precios'!$B$24</definedName>
    <definedName name="ESTIMACION">#REF!</definedName>
    <definedName name="ESTIMACION1">#REF!</definedName>
    <definedName name="estimaciones">#REF!</definedName>
    <definedName name="Excavadoras_CASSE_210_y_Cat_320">'[27]Precios'!$B$6</definedName>
    <definedName name="EXT01_1">#REF!</definedName>
    <definedName name="EXT02">#REF!</definedName>
    <definedName name="EXT04">#REF!</definedName>
    <definedName name="EXT05">#REF!</definedName>
    <definedName name="factor">'[18]Servicios-Inst'!$C$33</definedName>
    <definedName name="FORA1">#REF!</definedName>
    <definedName name="fora10">#REF!</definedName>
    <definedName name="fora11">#REF!</definedName>
    <definedName name="FORA2">#REF!</definedName>
    <definedName name="FORA3">#REF!</definedName>
    <definedName name="FORA4">#REF!</definedName>
    <definedName name="FORA5">#REF!</definedName>
    <definedName name="FORA6">#REF!</definedName>
    <definedName name="FORA7">#REF!</definedName>
    <definedName name="FORA8">#REF!</definedName>
    <definedName name="fora9">#REF!</definedName>
    <definedName name="GREÑA" localSheetId="0">Hoja1+#REF!</definedName>
    <definedName name="GREÑA" localSheetId="2">Hoja1+#REF!</definedName>
    <definedName name="GREÑA" localSheetId="1">Hoja1+#REF!</definedName>
    <definedName name="GREÑA">Hoja1+#REF!</definedName>
    <definedName name="hioja">#REF!</definedName>
    <definedName name="HOJAS">#REF!</definedName>
    <definedName name="inapropiado" localSheetId="0">Hoja1+#REF!</definedName>
    <definedName name="inapropiado" localSheetId="2">Hoja1+#REF!</definedName>
    <definedName name="inapropiado" localSheetId="1">Hoja1+#REF!</definedName>
    <definedName name="inapropiado">Hoja1+#REF!</definedName>
    <definedName name="INAPROPÍADO" localSheetId="0">Hoja1+#REF!</definedName>
    <definedName name="INAPROPÍADO" localSheetId="2">Hoja1+#REF!</definedName>
    <definedName name="INAPROPÍADO" localSheetId="1">Hoja1+#REF!</definedName>
    <definedName name="INAPROPÍADO">Hoja1+#REF!</definedName>
    <definedName name="INDICE">#REF!</definedName>
    <definedName name="J5.4">#REF!</definedName>
    <definedName name="KMJ">'[13]Programa'!#REF!</definedName>
    <definedName name="largi30">'[13]Programa'!#REF!</definedName>
    <definedName name="LARGO">'[20]Programa'!#REF!</definedName>
    <definedName name="LARGUILLO">'[21]Programa'!#REF!</definedName>
    <definedName name="larrguillo30">'[13]Programa'!#REF!</definedName>
    <definedName name="MA">#REF!</definedName>
    <definedName name="mario">#REF!</definedName>
    <definedName name="MEMORIA">#REF!</definedName>
    <definedName name="MES">'[7]criterios'!$C$13:$C$14</definedName>
    <definedName name="mes_base">#REF!</definedName>
    <definedName name="MESES">#REF!</definedName>
    <definedName name="MO">'[6]SOBRECOSTO PROVISIONAL'!#REF!</definedName>
    <definedName name="No.">'[22]Postes Delineadores'!$A$35</definedName>
    <definedName name="OC_96">'[6]SOBRECOSTO PROVISIONAL'!#REF!</definedName>
    <definedName name="Patrol_140_K">'[27]Precios'!$B$8</definedName>
    <definedName name="Piedrín">'[27]Precios'!$B$26</definedName>
    <definedName name="Pipas">'[27]Precios'!$B$15</definedName>
    <definedName name="precio1">#REF!</definedName>
    <definedName name="precio10">#REF!</definedName>
    <definedName name="precio11">#REF!</definedName>
    <definedName name="precio12">#REF!</definedName>
    <definedName name="precio13">#REF!</definedName>
    <definedName name="PRECIO14">#REF!</definedName>
    <definedName name="PRECIO15">#REF!</definedName>
    <definedName name="PRECIO16">#REF!</definedName>
    <definedName name="precio17">#REF!</definedName>
    <definedName name="precio18">#REF!</definedName>
    <definedName name="precio19">#REF!</definedName>
    <definedName name="precio2">#REF!</definedName>
    <definedName name="precio20">#REF!</definedName>
    <definedName name="precio21">#REF!</definedName>
    <definedName name="precio22">'[21]Programa'!#REF!</definedName>
    <definedName name="precio23">'[21]Programa'!#REF!</definedName>
    <definedName name="precio24">'[21]Programa'!#REF!</definedName>
    <definedName name="precio25">'[21]Programa'!#REF!</definedName>
    <definedName name="precio26">'[21]Programa'!#REF!</definedName>
    <definedName name="precio27">'[21]Programa'!#REF!</definedName>
    <definedName name="precio28">#REF!</definedName>
    <definedName name="precio29">#REF!</definedName>
    <definedName name="precio3">#REF!</definedName>
    <definedName name="precio4">#REF!</definedName>
    <definedName name="precio5">#REF!</definedName>
    <definedName name="precio6">#REF!</definedName>
    <definedName name="precio7">#REF!</definedName>
    <definedName name="precio8">'[21]Programa'!#REF!</definedName>
    <definedName name="precio9">'[21]Programa'!#REF!</definedName>
    <definedName name="PRECIOA">#REF!</definedName>
    <definedName name="PRECIOD">#REF!</definedName>
    <definedName name="programado">#REF!</definedName>
    <definedName name="RENGLON">'[7]criterios'!$B$138</definedName>
    <definedName name="renglones">#REF!</definedName>
    <definedName name="Retro_Excavadora">'[27]Precios'!$B$11</definedName>
    <definedName name="Rodo_doble_tandem">'[27]Precios'!$B$18</definedName>
    <definedName name="Rodos_Ham">'[27]Precios'!$B$10</definedName>
    <definedName name="saber">'[23]criterios'!$V$6:$W$7</definedName>
    <definedName name="SAPON">'[21]Programa'!#REF!</definedName>
    <definedName name="SEP_96">'[6]SOBRECOSTO PROVISIONAL'!#REF!</definedName>
    <definedName name="T1.1">#N/A</definedName>
    <definedName name="T1.10">#N/A</definedName>
    <definedName name="T1.11">#N/A</definedName>
    <definedName name="T1.12">#N/A</definedName>
    <definedName name="T1.13">#N/A</definedName>
    <definedName name="T1.14">#N/A</definedName>
    <definedName name="T1.15">#N/A</definedName>
    <definedName name="T1.16">#N/A</definedName>
    <definedName name="T1.17">#N/A</definedName>
    <definedName name="T1.18">#N/A</definedName>
    <definedName name="T1.19">#N/A</definedName>
    <definedName name="T1.2">#N/A</definedName>
    <definedName name="T1.20">#N/A</definedName>
    <definedName name="T1.21">#N/A</definedName>
    <definedName name="T1.22">#N/A</definedName>
    <definedName name="T1.23">#N/A</definedName>
    <definedName name="T1.24">#N/A</definedName>
    <definedName name="T1.25">#N/A</definedName>
    <definedName name="T1.26">#N/A</definedName>
    <definedName name="T1.3">#N/A</definedName>
    <definedName name="T1.4">#N/A</definedName>
    <definedName name="T1.5">#N/A</definedName>
    <definedName name="T1.6">#N/A</definedName>
    <definedName name="T1.7">#N/A</definedName>
    <definedName name="T1.8">#N/A</definedName>
    <definedName name="T1.9">#N/A</definedName>
    <definedName name="T2.1">#N/A</definedName>
    <definedName name="T2.2">#N/A</definedName>
    <definedName name="T2.3">#N/A</definedName>
    <definedName name="T3.1">#N/A</definedName>
    <definedName name="T4.1">#N/A</definedName>
    <definedName name="T5.1">#N/A</definedName>
    <definedName name="T6.1">#N/A</definedName>
    <definedName name="_xlnm.Print_Titles" localSheetId="0">'Analiticos'!$1:$14</definedName>
    <definedName name="_xlnm.Print_Titles" localSheetId="1">'SABANA DE ESTIMACION '!$2:$14</definedName>
    <definedName name="TOTAL">'[21]Programa'!#REF!</definedName>
    <definedName name="tramos">#REF!</definedName>
    <definedName name="TUBERIAS">#REF!</definedName>
    <definedName name="ultimo_mes">#REF!</definedName>
    <definedName name="Valor_estimacion">#REF!</definedName>
    <definedName name="Valor_sobrecostos">#REF!</definedName>
    <definedName name="WWW">#REF!</definedName>
    <definedName name="XXXXX">#REF!</definedName>
    <definedName name="YUCKLES">#REF!</definedName>
  </definedNames>
  <calcPr fullCalcOnLoad="1"/>
</workbook>
</file>

<file path=xl/sharedStrings.xml><?xml version="1.0" encoding="utf-8"?>
<sst xmlns="http://schemas.openxmlformats.org/spreadsheetml/2006/main" count="557" uniqueCount="246">
  <si>
    <t>Descripción</t>
  </si>
  <si>
    <t>No. de Renglón</t>
  </si>
  <si>
    <t>ml</t>
  </si>
  <si>
    <t>ETEA-1</t>
  </si>
  <si>
    <t>ETEA-2</t>
  </si>
  <si>
    <t>ETEA-4</t>
  </si>
  <si>
    <t>COSTO DIRECTO TOTAL</t>
  </si>
  <si>
    <t>INDIRECTOS (Gastos Administrativos + Utilidad))</t>
  </si>
  <si>
    <t>SUB-TOTAL (Costo Directo + Indirectos)</t>
  </si>
  <si>
    <t>IVA</t>
  </si>
  <si>
    <t>SUB-TOTAL (Costo Directo + Indirectos + IVA)</t>
  </si>
  <si>
    <t>RENGLÓN ETEA-3 (Trabajos Ambientales por Administración)</t>
  </si>
  <si>
    <t>RENGLÓN 110 11 - Trabajos por Administración</t>
  </si>
  <si>
    <t>PRECIO TOTAL DE LA OFERTA</t>
  </si>
  <si>
    <t>Cantidad Contratada</t>
  </si>
  <si>
    <t>Cantidad Ajustada</t>
  </si>
  <si>
    <t>RENGLONES Y CANTIDADES DE TRABAJO ESTIMADAS</t>
  </si>
  <si>
    <t>Monto Ajustado del Contrato</t>
  </si>
  <si>
    <t>PRECIO EN QUETZALES</t>
  </si>
  <si>
    <t>En este Período</t>
  </si>
  <si>
    <t>Acumulado Anterior</t>
  </si>
  <si>
    <t>CANTIDADES EJECUTADAS</t>
  </si>
  <si>
    <t>Total a la Fecha</t>
  </si>
  <si>
    <t>Porcentaje Acumulado</t>
  </si>
  <si>
    <t>COSTO DE LO EJECUTADO</t>
  </si>
  <si>
    <t>En este            Período</t>
  </si>
  <si>
    <t>Total a la                       Fecha</t>
  </si>
  <si>
    <t>TOTAL ESTIMACIÓN:</t>
  </si>
  <si>
    <t>PORCENTAJE EJECUTADO:</t>
  </si>
  <si>
    <t>DIRECCIÓN GENERAL DE CAMINOS</t>
  </si>
  <si>
    <t>Monto Original                   del Contrato</t>
  </si>
  <si>
    <t>Delegado Residente Temporal</t>
  </si>
  <si>
    <t>División de Supervisión de Construcciones</t>
  </si>
  <si>
    <t>Unidad Medida</t>
  </si>
  <si>
    <t>Precio                        Unitario</t>
  </si>
  <si>
    <t>RENGLÓN ETEA-3 (Trabajos Ambientales por Admon.)</t>
  </si>
  <si>
    <t>07 de diciembre de 2019</t>
  </si>
  <si>
    <t>TOTAL ESTIMACION:</t>
  </si>
  <si>
    <t>m3</t>
  </si>
  <si>
    <t>m2</t>
  </si>
  <si>
    <t>km</t>
  </si>
  <si>
    <t>Mantenimiento de la carretera durante la ejecución del trabajo</t>
  </si>
  <si>
    <t>mes</t>
  </si>
  <si>
    <t>ton</t>
  </si>
  <si>
    <t>junio</t>
  </si>
  <si>
    <t>LÍQUIDO A RECIBIR ESTIMACIÓN:</t>
  </si>
  <si>
    <t>Planos Finales de la Obra Construida</t>
  </si>
  <si>
    <t>ud</t>
  </si>
  <si>
    <t>CONTROL DEL TRABAJO</t>
  </si>
  <si>
    <t>201.03 (a)</t>
  </si>
  <si>
    <t>201.03 (c)</t>
  </si>
  <si>
    <t>Excavación de Canales</t>
  </si>
  <si>
    <t>Excavación Estructural para Alcantarillas</t>
  </si>
  <si>
    <t>MOVIMIENTO DE TIERRAS</t>
  </si>
  <si>
    <t>gal</t>
  </si>
  <si>
    <t>401.03 (d)</t>
  </si>
  <si>
    <t>ESTRUCTURA DEL PAVIMENTO</t>
  </si>
  <si>
    <t>ESTRUCTURAS DE DRENAJE</t>
  </si>
  <si>
    <t>603.02 (36)</t>
  </si>
  <si>
    <t>Alcantarillas de Metal Corrugado de 36"</t>
  </si>
  <si>
    <t>Cajas y Cabezales de Concreto  Ciclópeo</t>
  </si>
  <si>
    <t>CONTRUCCIONES COMPLEMENTARIAS</t>
  </si>
  <si>
    <t>Monumentos de kilometraje</t>
  </si>
  <si>
    <t>706.03 (c)</t>
  </si>
  <si>
    <t>Marcas Termoplásticas (Líneas central y laterales)</t>
  </si>
  <si>
    <t>707.04(b) (1)</t>
  </si>
  <si>
    <t>Señales de Tráfico  Restrictivas y Preventivas de Metal</t>
  </si>
  <si>
    <t>707.04(b) (5)</t>
  </si>
  <si>
    <t>Rótulos de Metal de  Identificación del Proyecto</t>
  </si>
  <si>
    <t>706.03 (f)</t>
  </si>
  <si>
    <t>Marcadores Resaltados (ojos de gato).</t>
  </si>
  <si>
    <t>ASPECTOS AMBIENTALES</t>
  </si>
  <si>
    <t>Ejecutor Ambiental</t>
  </si>
  <si>
    <t>Mejoramiento de áreas forestales, colindantes al tramo carretero.</t>
  </si>
  <si>
    <t>árbol</t>
  </si>
  <si>
    <t>Estabilización por medios vegetativos de taludes de relleno y de corte</t>
  </si>
  <si>
    <t>ETEA-5</t>
  </si>
  <si>
    <t>Construcción de Casetas para  paradas de buses</t>
  </si>
  <si>
    <t>ETEA-6</t>
  </si>
  <si>
    <t>Diseño e implementación de un Plan de Seguridad Vial</t>
  </si>
  <si>
    <t>Global</t>
  </si>
  <si>
    <t>AMORTIZACIÓN DEL ANTICIPO (20%):</t>
  </si>
  <si>
    <t>REPUBLICA DE GUATEMALA</t>
  </si>
  <si>
    <t>MINISTERIO DE COMUNICACIONES INFRAESTRUCTURA Y VIVIENDA</t>
  </si>
  <si>
    <t>DIRECCION GENERAL DE CAMINOS</t>
  </si>
  <si>
    <t>DIVISION DE SUPERVISION DE CONSTRUCCIONES</t>
  </si>
  <si>
    <t>CUADRO CONTROL DE ANTICIPOS</t>
  </si>
  <si>
    <t xml:space="preserve">PROYECTO: </t>
  </si>
  <si>
    <t>CONTRATISTA:</t>
  </si>
  <si>
    <t>ESTIMACIÓN DE TRABAJO NO.:</t>
  </si>
  <si>
    <t>PERIODO COMPRENDIDO:</t>
  </si>
  <si>
    <t>MONTO CONTRATO ORIGINAL:</t>
  </si>
  <si>
    <t>MONTO CONTRATO MODIFICADO:</t>
  </si>
  <si>
    <t>ANTICIPO RECIBIDO:</t>
  </si>
  <si>
    <t>AMORTIZADO ANTERIOR:</t>
  </si>
  <si>
    <t>AMORTIZADO EN ESTE PERIODO:</t>
  </si>
  <si>
    <t>AMORTIZADO A LA FECHA:</t>
  </si>
  <si>
    <t>SALDO POR AMORTIZAR:</t>
  </si>
  <si>
    <t>f.</t>
  </si>
  <si>
    <t>Superintendente</t>
  </si>
  <si>
    <t>División de Supervisión de Construcciones -DGC-</t>
  </si>
  <si>
    <t>LÍQUIDO A RECIBIR ESTIMACIÓN 02:</t>
  </si>
  <si>
    <t>DGC</t>
  </si>
  <si>
    <t>4 CARRILES,  SOCIEDAD ANÓNIMA</t>
  </si>
  <si>
    <t xml:space="preserve">                    Superintendente</t>
  </si>
  <si>
    <t>407.02</t>
  </si>
  <si>
    <t>kg</t>
  </si>
  <si>
    <t xml:space="preserve">307.04(c) </t>
  </si>
  <si>
    <t>306.01</t>
  </si>
  <si>
    <t>Cantidad modificada</t>
  </si>
  <si>
    <t>203.03 (e)</t>
  </si>
  <si>
    <t>401 (a)</t>
  </si>
  <si>
    <t>VARIOS</t>
  </si>
  <si>
    <t>m</t>
  </si>
  <si>
    <t>Cemento asfáltico (OTS-No 2)</t>
  </si>
  <si>
    <t>551.03a</t>
  </si>
  <si>
    <t>551.03b</t>
  </si>
  <si>
    <t>205.05 a1</t>
  </si>
  <si>
    <t>Excavación Estructural  (ATE-No 2)</t>
  </si>
  <si>
    <t>Riego de Imprimación (incluye secante) (ATE-01) (OC-No 1)</t>
  </si>
  <si>
    <t>Riego de Liga (OTS-01) (OC-No 1)</t>
  </si>
  <si>
    <t>Concreto Asfáltico espesores variables (no incluye cemento asfáltico)  (CM) (OTS-No 2)</t>
  </si>
  <si>
    <t xml:space="preserve">* CM = CONTRATO MODIFICATORIO 002-2021-DGC-CONSTRUCCIÓN </t>
  </si>
  <si>
    <t>Capa recuperación de base y pavimento existente (e=0.20 m) (ATE-02) (OC-No 1)</t>
  </si>
  <si>
    <t>Cemento para estabilización de base (3%) (ATE-02) (OC-No 1)</t>
  </si>
  <si>
    <t>Fresado Pavimento Existente e = 6 cm (OC-No 1)</t>
  </si>
  <si>
    <t>Cunetas Revestidas de Concreto clase 21 (3,000 lb/plg2) fundido en sitio de e=8 cm.  (OTS -No 2)</t>
  </si>
  <si>
    <t>Concreto Clase 3000 psi (ATE-No 2)</t>
  </si>
  <si>
    <t>Concreto Clase 4000 psi (ATE-No 2)</t>
  </si>
  <si>
    <t>Relleno Estructural   (ATE-No 2)</t>
  </si>
  <si>
    <t xml:space="preserve">                                                                                                                                </t>
  </si>
  <si>
    <t xml:space="preserve">DIRECCIÓN </t>
  </si>
  <si>
    <t>DIRECCIÓN</t>
  </si>
  <si>
    <t>GOBIERNO DE GUATEMALA - DIRECCION GENERAL DE CAMINOS - DIVISION DE SUPERVISION DE CONSTRUCCIONES</t>
  </si>
  <si>
    <t>EJECUCIÓN DE CANTIDADES DE TRABAJO</t>
  </si>
  <si>
    <t>PARTIDAS, ESTACIONAMIENTOS U OTRAS REFERENCIAS</t>
  </si>
  <si>
    <t>CANTIDADES DE TRABAJO</t>
  </si>
  <si>
    <t>OBSERVACIONES</t>
  </si>
  <si>
    <t>UNIDAD</t>
  </si>
  <si>
    <t>PARCIALES</t>
  </si>
  <si>
    <t>TOTALES</t>
  </si>
  <si>
    <t>155.07</t>
  </si>
  <si>
    <t>EST.</t>
  </si>
  <si>
    <t>LONGITUD:</t>
  </si>
  <si>
    <t>LADO</t>
  </si>
  <si>
    <t>DE</t>
  </si>
  <si>
    <t>A:</t>
  </si>
  <si>
    <t>AMBOS LADOS</t>
  </si>
  <si>
    <t xml:space="preserve">Mantenimiento de la carretera, limpieza de cunetas, limpieza de tuberias. </t>
  </si>
  <si>
    <t>ANCHO:</t>
  </si>
  <si>
    <t>ALTURA:</t>
  </si>
  <si>
    <t>LADO:</t>
  </si>
  <si>
    <t>m³.</t>
  </si>
  <si>
    <t>VOLUMEN</t>
  </si>
  <si>
    <t>A</t>
  </si>
  <si>
    <t>Derecho</t>
  </si>
  <si>
    <t>Ampliacion de canal,para colocación de tubería 2 Ø 36"</t>
  </si>
  <si>
    <t>Ampliacion de canal, en salida de tubería Ø 36"</t>
  </si>
  <si>
    <t>Capa recuperación de base y pavimento existente (e=0.20 m)</t>
  </si>
  <si>
    <t>ANCHO PROM.:</t>
  </si>
  <si>
    <t xml:space="preserve">AREA </t>
  </si>
  <si>
    <t>M2</t>
  </si>
  <si>
    <t>Espesor de 0.20 m de recuperación</t>
  </si>
  <si>
    <t>307.04 (c )</t>
  </si>
  <si>
    <t>Cemento para estabilización de base (3%)</t>
  </si>
  <si>
    <t>AREA (M2)</t>
  </si>
  <si>
    <t>SECCION COMPLETA</t>
  </si>
  <si>
    <t>KG</t>
  </si>
  <si>
    <t>11 kg de cemento hidráulico por m2</t>
  </si>
  <si>
    <t>Riego de Imprimación (incluye secante)</t>
  </si>
  <si>
    <t>Gal</t>
  </si>
  <si>
    <t>0.30 gal/m2 el punto de riego</t>
  </si>
  <si>
    <t>408.1</t>
  </si>
  <si>
    <t>Riego de Liga (OTS-01)</t>
  </si>
  <si>
    <t>Area</t>
  </si>
  <si>
    <t xml:space="preserve">Punto de riego 0.10 gal/m2 </t>
  </si>
  <si>
    <t>Colocación 2a capa espesor 5 cm</t>
  </si>
  <si>
    <t>Concreto Asfáltico espesores variables (no incluye cemento asfáltico)  (CM)</t>
  </si>
  <si>
    <t>ESPESOR:</t>
  </si>
  <si>
    <t xml:space="preserve">Factor de 2.4 Ton/m2  </t>
  </si>
  <si>
    <t>s/c</t>
  </si>
  <si>
    <t>Ton.</t>
  </si>
  <si>
    <t xml:space="preserve">                                                                                                                                                                              </t>
  </si>
  <si>
    <t>Cemento asfáltico</t>
  </si>
  <si>
    <t xml:space="preserve">Factor de 15 gal/ton  </t>
  </si>
  <si>
    <t>gal.</t>
  </si>
  <si>
    <t>Colocación 2a capa esoesor 5 cm</t>
  </si>
  <si>
    <t>CANTIDAD:</t>
  </si>
  <si>
    <t>ml.</t>
  </si>
  <si>
    <t>DESCUENTO</t>
  </si>
  <si>
    <t>(CABEZAL DE SALIDA) FOOTING</t>
  </si>
  <si>
    <t>(CABEZAL DE SALIDA) CUERPO</t>
  </si>
  <si>
    <t>(CABEZAL DE SALIDA) GABACHA</t>
  </si>
  <si>
    <t>(CABEZAL DE SALIDA) BORDILLO 1</t>
  </si>
  <si>
    <t>(CABEZAL DE SALIDA) BORDILLO 2</t>
  </si>
  <si>
    <t xml:space="preserve">Cunetas Revestidas de Concreto clase 21 (3,000 lb/plg2) fundido en sitio de e=8 cm. </t>
  </si>
  <si>
    <t>m².</t>
  </si>
  <si>
    <t>IZQUIERDO</t>
  </si>
  <si>
    <t>DIENTE</t>
  </si>
  <si>
    <t>CANAL</t>
  </si>
  <si>
    <t>PROTECCIÓN</t>
  </si>
  <si>
    <t>CUNETA TRAPEZOIDAL</t>
  </si>
  <si>
    <r>
      <t xml:space="preserve">Retiro de Estructuras Existentes (cajas y cabezales) </t>
    </r>
    <r>
      <rPr>
        <b/>
        <sz val="24"/>
        <rFont val="Arial"/>
        <family val="2"/>
      </rPr>
      <t>(OC-No 1)</t>
    </r>
  </si>
  <si>
    <r>
      <t>Retiro de Estructuras Existentes (Alcantarillas)</t>
    </r>
    <r>
      <rPr>
        <b/>
        <sz val="24"/>
        <rFont val="Arial"/>
        <family val="2"/>
      </rPr>
      <t xml:space="preserve"> (OC-No 1)</t>
    </r>
  </si>
  <si>
    <r>
      <t xml:space="preserve">Remoción y prevencion de derrumbes </t>
    </r>
    <r>
      <rPr>
        <b/>
        <sz val="24"/>
        <rFont val="Arial"/>
        <family val="2"/>
      </rPr>
      <t>(ATE-01)</t>
    </r>
  </si>
  <si>
    <r>
      <t>Defensas Metálicas</t>
    </r>
    <r>
      <rPr>
        <b/>
        <sz val="24"/>
        <rFont val="Arial"/>
        <family val="2"/>
      </rPr>
      <t xml:space="preserve"> (ATE-No 2)</t>
    </r>
  </si>
  <si>
    <r>
      <t xml:space="preserve">Reductores de velocidad  </t>
    </r>
    <r>
      <rPr>
        <b/>
        <sz val="24"/>
        <rFont val="Arial"/>
        <family val="2"/>
      </rPr>
      <t>(ATE-No 2)</t>
    </r>
  </si>
  <si>
    <r>
      <rPr>
        <b/>
        <sz val="24"/>
        <rFont val="Arial"/>
        <family val="2"/>
      </rPr>
      <t>FECHA DE FINALIZACIÓN MODIFICADA:</t>
    </r>
    <r>
      <rPr>
        <sz val="24"/>
        <rFont val="Arial"/>
        <family val="2"/>
      </rPr>
      <t xml:space="preserve"> </t>
    </r>
  </si>
  <si>
    <t>Octubre</t>
  </si>
  <si>
    <t xml:space="preserve"> </t>
  </si>
  <si>
    <t>Monto Original del   Contrato:  Q xxxxxxxxxxx</t>
  </si>
  <si>
    <t>Monto Modificado del Contrato: xxxxxxxxxx (si aplica)</t>
  </si>
  <si>
    <t>CONTRATISTA: CONSTRUCTORA XXXXXX</t>
  </si>
  <si>
    <t>SUPERVISORA:  DELEGADO RESIDENTE TEMPORAL -DGC- (O EMPRESA SUPERVISORA)</t>
  </si>
  <si>
    <t xml:space="preserve">PROYECTO: xxxxxxxxxxxxxxxxxxxxxxxxxxxxxxxxxxxxxxxxxxxxxxxxxxxxxxxxxxxxx. </t>
  </si>
  <si>
    <t>CONTRATISTA: xxxxxxxxxxxxxxxxxxxxxxxxxxx</t>
  </si>
  <si>
    <r>
      <rPr>
        <sz val="13"/>
        <color indexed="8"/>
        <rFont val="Arial"/>
        <family val="2"/>
      </rPr>
      <t>SUPERVISOR:</t>
    </r>
    <r>
      <rPr>
        <b/>
        <sz val="13"/>
        <color indexed="8"/>
        <rFont val="Arial"/>
        <family val="2"/>
      </rPr>
      <t xml:space="preserve"> DELEGADO RESIDENTE TEMPORAL -DGC-</t>
    </r>
    <r>
      <rPr>
        <b/>
        <sz val="13"/>
        <color indexed="8"/>
        <rFont val="Arial"/>
        <family val="2"/>
      </rPr>
      <t xml:space="preserve"> (o/supervisora)</t>
    </r>
  </si>
  <si>
    <t>ESTIMACIÓN DE TRABAJO PARA PAGO No.xx</t>
  </si>
  <si>
    <t>xxxxxxxxxxxxxxxxxxxxxxxxxx</t>
  </si>
  <si>
    <t>xx</t>
  </si>
  <si>
    <t>Nombre de la empresa</t>
  </si>
  <si>
    <r>
      <t xml:space="preserve">CONTRATO ORIGINAL </t>
    </r>
    <r>
      <rPr>
        <b/>
        <sz val="13"/>
        <color indexed="8"/>
        <rFont val="Arial"/>
        <family val="2"/>
      </rPr>
      <t xml:space="preserve"> xxx-xxxx-DGC-CONSTRUCCIÓN de fecha xx de xxxx 20xx</t>
    </r>
  </si>
  <si>
    <r>
      <t xml:space="preserve">ACUERDO  MINISTERIAL </t>
    </r>
    <r>
      <rPr>
        <b/>
        <sz val="13"/>
        <color indexed="8"/>
        <rFont val="Arial"/>
        <family val="2"/>
      </rPr>
      <t>No. xxx-20xx de fecha xx de xxxx 20xx</t>
    </r>
  </si>
  <si>
    <t>ESTIMACIÓN No. Xx</t>
  </si>
  <si>
    <r>
      <t xml:space="preserve">PERIODO COMPRENDIDO:   </t>
    </r>
    <r>
      <rPr>
        <b/>
        <u val="single"/>
        <sz val="13"/>
        <color indexed="8"/>
        <rFont val="Calibri"/>
        <family val="2"/>
      </rPr>
      <t>DEL xx AL xx DE xxxx DE 20xx</t>
    </r>
  </si>
  <si>
    <t xml:space="preserve"> ESTIMACIÓN DE TRABAJO PARA PAGO No. Xx</t>
  </si>
  <si>
    <t xml:space="preserve"> PERÍODO: DEL xx AL xx DE xxxx  20xx</t>
  </si>
  <si>
    <t>CONTRATO: xxx-20xx-DGC-CONSTRUCCIÓN de fecha xx de xxxx 20xx             ACUERDO MINISTERIAL No. xxx-20xx de fecha xx de xxxx de 20xx</t>
  </si>
  <si>
    <t>CONTRATO MODIFICATORIO: xxx-20xx-DGC-CONSTRUCCIÓN de fecha xx de xxxx  20xx         ACUERDO MINISTERIAL No. xxx-20xx de fecha xx de xxxx de 20xx</t>
  </si>
  <si>
    <t>FECHA DE INICIO PLAZO CONTRACTUAL: XX de xxxx de 20xx</t>
  </si>
  <si>
    <t>FECHA ORIGINAL DE FINALIZACIÓN: XX de xxxx de 20xx</t>
  </si>
  <si>
    <t>PROYECTO:  XXXXXXXXXXXXXXXXXXXXXXXXXXXX</t>
  </si>
  <si>
    <t>PLAZO CONTRACTUAL ACTUALIZADO:</t>
  </si>
  <si>
    <t>XXX DIAS</t>
  </si>
  <si>
    <t>PRORROGA CONTRACTUAL:</t>
  </si>
  <si>
    <t>DÍAS EMPLEADOS:</t>
  </si>
  <si>
    <t>DÍAS POR EMPLEARSE:</t>
  </si>
  <si>
    <t>Periodo del xx al xx de xx del 20xx</t>
  </si>
  <si>
    <t xml:space="preserve">xxxxxxxxxxxxxxxxxxxxxxxxxxxxxxxxxx. </t>
  </si>
  <si>
    <t>SUPERVISOR:</t>
  </si>
  <si>
    <t>DELEGADO RESIDENTE / SUPERVISORA</t>
  </si>
  <si>
    <t xml:space="preserve">CONTRATO ORIGINAL No.: XXX-20XX-DGC-CONSTRUCCIÓN    DE FECHA: xx de XXXX 20XX </t>
  </si>
  <si>
    <t>ACUERDO MINISTERIAL No.:  XXX-20XX DE FECHA: xx de XXXX de 20XX</t>
  </si>
  <si>
    <t xml:space="preserve">CONTRATO MODIFICATORIO No.: xxx-20XX-DGC-CONSTRUCCIÓN de fecha xx de XXXX  20XX      </t>
  </si>
  <si>
    <t>ACUERDO MINISTERIAL No.: Xxx-20XX de fecha xx de XXXX de 20XX</t>
  </si>
  <si>
    <t>XX al XX de XXXX  20XX</t>
  </si>
</sst>
</file>

<file path=xl/styles.xml><?xml version="1.0" encoding="utf-8"?>
<styleSheet xmlns="http://schemas.openxmlformats.org/spreadsheetml/2006/main">
  <numFmts count="3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Q&quot;#,##0.00_);[Red]\(&quot;Q&quot;#,##0.00\)"/>
    <numFmt numFmtId="171" formatCode="_(&quot;Q&quot;* #,##0.00_);_(&quot;Q&quot;* \(#,##0.00\);_(&quot;Q&quot;* &quot;-&quot;??_);_(@_)"/>
    <numFmt numFmtId="172" formatCode="_(* #,##0.00_);_(* \(#,##0.00\);_(* &quot;-&quot;??_);_(@_)"/>
    <numFmt numFmtId="173" formatCode="_-&quot;Q&quot;\ * #,##0.00_-;\-&quot;Q&quot;\ * #,##0.00_-;_-&quot;Q&quot;\ * &quot;-&quot;??_-;_-@_-"/>
    <numFmt numFmtId="174" formatCode="0\ &quot;DIAS&quot;"/>
    <numFmt numFmtId="175" formatCode="0.0000"/>
    <numFmt numFmtId="176" formatCode="000\+000.00"/>
    <numFmt numFmtId="177" formatCode="0.000"/>
    <numFmt numFmtId="178" formatCode="_-&quot;Q&quot;* #,##0.00000_-;\-&quot;Q&quot;* #,##0.00000_-;_-&quot;Q&quot;* &quot;-&quot;??_-;_-@_-"/>
    <numFmt numFmtId="179" formatCode="_-* #,##0.0000_-;\-* #,##0.0000_-;_-* &quot;-&quot;??_-;_-@_-"/>
    <numFmt numFmtId="180" formatCode="_-[$Q-100A]* #,##0.00_-;\-[$Q-100A]* #,##0.00_-;_-[$Q-100A]* &quot;-&quot;??_-;_-@_-"/>
    <numFmt numFmtId="181" formatCode="00\+000.00"/>
    <numFmt numFmtId="182" formatCode="_(&quot;$&quot;* #,##0.00_);_(&quot;$&quot;* \(#,##0.00\);_(&quot;$&quot;* &quot;-&quot;??_);_(@_)"/>
    <numFmt numFmtId="183" formatCode="#,##0.00_ ;\-#,##0.00\ "/>
    <numFmt numFmtId="184" formatCode="0.000000000"/>
    <numFmt numFmtId="185" formatCode="[$$-409]#,##0.00"/>
    <numFmt numFmtId="186" formatCode="&quot;Q&quot;\ #,##0.00"/>
    <numFmt numFmtId="187" formatCode="&quot;Q&quot;#,##0.00"/>
    <numFmt numFmtId="188" formatCode="0.000000000000%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3"/>
      <color indexed="8"/>
      <name val="Calibri"/>
      <family val="2"/>
    </font>
    <font>
      <b/>
      <sz val="12"/>
      <name val="Arial"/>
      <family val="2"/>
    </font>
    <font>
      <b/>
      <i/>
      <sz val="12"/>
      <name val="Century Gothic"/>
      <family val="2"/>
    </font>
    <font>
      <b/>
      <sz val="14"/>
      <name val="Century Gothic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b/>
      <sz val="15"/>
      <color indexed="8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3"/>
      <name val="Calibri"/>
      <family val="2"/>
    </font>
    <font>
      <b/>
      <sz val="16"/>
      <color indexed="8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u val="single"/>
      <sz val="11"/>
      <name val="Calibri"/>
      <family val="2"/>
    </font>
    <font>
      <b/>
      <u val="single"/>
      <sz val="14"/>
      <name val="Calibri"/>
      <family val="2"/>
    </font>
    <font>
      <sz val="14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5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/>
      <top style="hair"/>
      <bottom/>
    </border>
    <border>
      <left style="thin"/>
      <right style="medium"/>
      <top style="hair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thin"/>
      <bottom style="hair"/>
    </border>
    <border>
      <left style="hair"/>
      <right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4" fillId="0" borderId="8" applyNumberFormat="0" applyFill="0" applyAlignment="0" applyProtection="0"/>
    <xf numFmtId="0" fontId="77" fillId="0" borderId="9" applyNumberFormat="0" applyFill="0" applyAlignment="0" applyProtection="0"/>
  </cellStyleXfs>
  <cellXfs count="346">
    <xf numFmtId="0" fontId="0" fillId="0" borderId="0" xfId="0" applyFont="1" applyAlignment="1">
      <alignment/>
    </xf>
    <xf numFmtId="0" fontId="78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4" fontId="43" fillId="0" borderId="0" xfId="54" applyNumberFormat="1" applyFont="1" applyFill="1" applyBorder="1" applyAlignment="1">
      <alignment wrapText="1"/>
    </xf>
    <xf numFmtId="8" fontId="43" fillId="0" borderId="0" xfId="0" applyNumberFormat="1" applyFont="1" applyFill="1" applyBorder="1" applyAlignment="1">
      <alignment/>
    </xf>
    <xf numFmtId="44" fontId="43" fillId="0" borderId="0" xfId="54" applyFont="1" applyFill="1" applyBorder="1" applyAlignment="1">
      <alignment wrapText="1"/>
    </xf>
    <xf numFmtId="44" fontId="43" fillId="0" borderId="0" xfId="54" applyFont="1" applyFill="1" applyBorder="1" applyAlignment="1">
      <alignment/>
    </xf>
    <xf numFmtId="10" fontId="43" fillId="0" borderId="0" xfId="0" applyNumberFormat="1" applyFont="1" applyFill="1" applyBorder="1" applyAlignment="1">
      <alignment/>
    </xf>
    <xf numFmtId="170" fontId="43" fillId="0" borderId="0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44" fontId="43" fillId="0" borderId="13" xfId="54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65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1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0" fontId="12" fillId="0" borderId="0" xfId="0" applyNumberFormat="1" applyFont="1" applyFill="1" applyBorder="1" applyAlignment="1">
      <alignment horizontal="right" vertical="center" indent="1"/>
    </xf>
    <xf numFmtId="4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4" fontId="7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right" vertical="center" indent="1"/>
    </xf>
    <xf numFmtId="10" fontId="8" fillId="0" borderId="0" xfId="0" applyNumberFormat="1" applyFont="1" applyFill="1" applyBorder="1" applyAlignment="1">
      <alignment horizontal="right" vertical="center" indent="1"/>
    </xf>
    <xf numFmtId="178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4" fontId="7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44" fontId="9" fillId="0" borderId="0" xfId="54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0" fontId="7" fillId="0" borderId="0" xfId="0" applyNumberFormat="1" applyFont="1" applyFill="1" applyAlignment="1">
      <alignment horizontal="right" vertical="center"/>
    </xf>
    <xf numFmtId="44" fontId="13" fillId="0" borderId="0" xfId="0" applyNumberFormat="1" applyFont="1" applyFill="1" applyBorder="1" applyAlignment="1">
      <alignment horizontal="right" vertical="center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/>
    </xf>
    <xf numFmtId="49" fontId="7" fillId="0" borderId="0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72" fontId="7" fillId="0" borderId="0" xfId="4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0" fontId="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3" fontId="70" fillId="0" borderId="16" xfId="51" applyFont="1" applyFill="1" applyBorder="1" applyAlignment="1">
      <alignment vertical="center"/>
    </xf>
    <xf numFmtId="43" fontId="79" fillId="0" borderId="16" xfId="51" applyFont="1" applyFill="1" applyBorder="1" applyAlignment="1">
      <alignment/>
    </xf>
    <xf numFmtId="43" fontId="70" fillId="0" borderId="17" xfId="51" applyFont="1" applyFill="1" applyBorder="1" applyAlignment="1">
      <alignment/>
    </xf>
    <xf numFmtId="43" fontId="79" fillId="0" borderId="18" xfId="51" applyFont="1" applyFill="1" applyBorder="1" applyAlignment="1">
      <alignment/>
    </xf>
    <xf numFmtId="43" fontId="79" fillId="0" borderId="19" xfId="51" applyFont="1" applyFill="1" applyBorder="1" applyAlignment="1">
      <alignment/>
    </xf>
    <xf numFmtId="43" fontId="80" fillId="0" borderId="20" xfId="51" applyFont="1" applyFill="1" applyBorder="1" applyAlignment="1">
      <alignment/>
    </xf>
    <xf numFmtId="43" fontId="78" fillId="0" borderId="20" xfId="51" applyFont="1" applyFill="1" applyBorder="1" applyAlignment="1">
      <alignment/>
    </xf>
    <xf numFmtId="43" fontId="78" fillId="0" borderId="21" xfId="51" applyFont="1" applyFill="1" applyBorder="1" applyAlignment="1">
      <alignment/>
    </xf>
    <xf numFmtId="43" fontId="70" fillId="0" borderId="22" xfId="51" applyFont="1" applyFill="1" applyBorder="1" applyAlignment="1">
      <alignment/>
    </xf>
    <xf numFmtId="43" fontId="79" fillId="0" borderId="23" xfId="51" applyFont="1" applyFill="1" applyBorder="1" applyAlignment="1">
      <alignment/>
    </xf>
    <xf numFmtId="43" fontId="80" fillId="0" borderId="17" xfId="51" applyFont="1" applyFill="1" applyBorder="1" applyAlignment="1">
      <alignment/>
    </xf>
    <xf numFmtId="43" fontId="78" fillId="0" borderId="19" xfId="51" applyFont="1" applyFill="1" applyBorder="1" applyAlignment="1">
      <alignment/>
    </xf>
    <xf numFmtId="43" fontId="80" fillId="0" borderId="20" xfId="51" applyFont="1" applyFill="1" applyBorder="1" applyAlignment="1">
      <alignment horizontal="center" vertical="center"/>
    </xf>
    <xf numFmtId="43" fontId="78" fillId="0" borderId="18" xfId="51" applyFont="1" applyFill="1" applyBorder="1" applyAlignment="1">
      <alignment/>
    </xf>
    <xf numFmtId="43" fontId="80" fillId="0" borderId="20" xfId="51" applyFont="1" applyFill="1" applyBorder="1" applyAlignment="1">
      <alignment vertical="center"/>
    </xf>
    <xf numFmtId="43" fontId="80" fillId="0" borderId="24" xfId="51" applyFont="1" applyFill="1" applyBorder="1" applyAlignment="1">
      <alignment vertical="center"/>
    </xf>
    <xf numFmtId="43" fontId="78" fillId="0" borderId="24" xfId="51" applyFont="1" applyFill="1" applyBorder="1" applyAlignment="1">
      <alignment/>
    </xf>
    <xf numFmtId="43" fontId="80" fillId="0" borderId="25" xfId="51" applyFont="1" applyFill="1" applyBorder="1" applyAlignment="1">
      <alignment/>
    </xf>
    <xf numFmtId="43" fontId="78" fillId="0" borderId="0" xfId="51" applyFont="1" applyFill="1" applyBorder="1" applyAlignment="1">
      <alignment/>
    </xf>
    <xf numFmtId="43" fontId="80" fillId="0" borderId="16" xfId="51" applyFont="1" applyFill="1" applyBorder="1" applyAlignment="1">
      <alignment horizontal="center" vertical="center"/>
    </xf>
    <xf numFmtId="43" fontId="78" fillId="0" borderId="16" xfId="51" applyFont="1" applyFill="1" applyBorder="1" applyAlignment="1">
      <alignment/>
    </xf>
    <xf numFmtId="183" fontId="80" fillId="0" borderId="20" xfId="51" applyNumberFormat="1" applyFont="1" applyFill="1" applyBorder="1" applyAlignment="1">
      <alignment horizontal="right" vertical="center"/>
    </xf>
    <xf numFmtId="43" fontId="78" fillId="0" borderId="26" xfId="51" applyFont="1" applyFill="1" applyBorder="1" applyAlignment="1">
      <alignment/>
    </xf>
    <xf numFmtId="43" fontId="80" fillId="0" borderId="16" xfId="51" applyFont="1" applyFill="1" applyBorder="1" applyAlignment="1">
      <alignment vertical="center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78" fillId="0" borderId="27" xfId="0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78" fillId="0" borderId="14" xfId="0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center" vertical="center"/>
    </xf>
    <xf numFmtId="49" fontId="78" fillId="0" borderId="29" xfId="0" applyNumberFormat="1" applyFont="1" applyFill="1" applyBorder="1" applyAlignment="1">
      <alignment/>
    </xf>
    <xf numFmtId="49" fontId="83" fillId="0" borderId="17" xfId="0" applyNumberFormat="1" applyFont="1" applyFill="1" applyBorder="1" applyAlignment="1">
      <alignment/>
    </xf>
    <xf numFmtId="0" fontId="78" fillId="0" borderId="17" xfId="0" applyFont="1" applyFill="1" applyBorder="1" applyAlignment="1">
      <alignment/>
    </xf>
    <xf numFmtId="0" fontId="78" fillId="0" borderId="20" xfId="0" applyFont="1" applyFill="1" applyBorder="1" applyAlignment="1">
      <alignment/>
    </xf>
    <xf numFmtId="0" fontId="80" fillId="0" borderId="20" xfId="0" applyFont="1" applyFill="1" applyBorder="1" applyAlignment="1">
      <alignment horizontal="center"/>
    </xf>
    <xf numFmtId="0" fontId="80" fillId="0" borderId="20" xfId="0" applyFont="1" applyFill="1" applyBorder="1" applyAlignment="1">
      <alignment/>
    </xf>
    <xf numFmtId="0" fontId="80" fillId="0" borderId="30" xfId="0" applyFont="1" applyFill="1" applyBorder="1" applyAlignment="1">
      <alignment/>
    </xf>
    <xf numFmtId="49" fontId="78" fillId="0" borderId="31" xfId="0" applyNumberFormat="1" applyFont="1" applyFill="1" applyBorder="1" applyAlignment="1">
      <alignment/>
    </xf>
    <xf numFmtId="49" fontId="78" fillId="0" borderId="20" xfId="0" applyNumberFormat="1" applyFont="1" applyFill="1" applyBorder="1" applyAlignment="1">
      <alignment/>
    </xf>
    <xf numFmtId="0" fontId="80" fillId="0" borderId="32" xfId="0" applyFont="1" applyFill="1" applyBorder="1" applyAlignment="1">
      <alignment/>
    </xf>
    <xf numFmtId="0" fontId="70" fillId="0" borderId="31" xfId="0" applyFont="1" applyFill="1" applyBorder="1" applyAlignment="1">
      <alignment vertical="center"/>
    </xf>
    <xf numFmtId="176" fontId="18" fillId="0" borderId="20" xfId="62" applyNumberFormat="1" applyFont="1" applyFill="1" applyBorder="1" applyAlignment="1">
      <alignment horizontal="center" vertical="center"/>
      <protection/>
    </xf>
    <xf numFmtId="0" fontId="70" fillId="0" borderId="20" xfId="0" applyFont="1" applyFill="1" applyBorder="1" applyAlignment="1">
      <alignment vertical="center"/>
    </xf>
    <xf numFmtId="0" fontId="49" fillId="0" borderId="20" xfId="0" applyFont="1" applyFill="1" applyBorder="1" applyAlignment="1">
      <alignment horizontal="center" vertical="center"/>
    </xf>
    <xf numFmtId="49" fontId="70" fillId="0" borderId="20" xfId="0" applyNumberFormat="1" applyFont="1" applyFill="1" applyBorder="1" applyAlignment="1">
      <alignment horizontal="center" vertical="center"/>
    </xf>
    <xf numFmtId="0" fontId="18" fillId="0" borderId="30" xfId="62" applyFont="1" applyFill="1" applyBorder="1" applyAlignment="1">
      <alignment vertical="center" wrapText="1"/>
      <protection/>
    </xf>
    <xf numFmtId="0" fontId="70" fillId="0" borderId="31" xfId="0" applyFont="1" applyFill="1" applyBorder="1" applyAlignment="1">
      <alignment/>
    </xf>
    <xf numFmtId="0" fontId="70" fillId="0" borderId="20" xfId="0" applyFont="1" applyFill="1" applyBorder="1" applyAlignment="1">
      <alignment/>
    </xf>
    <xf numFmtId="17" fontId="79" fillId="0" borderId="30" xfId="0" applyNumberFormat="1" applyFont="1" applyFill="1" applyBorder="1" applyAlignment="1">
      <alignment horizontal="center"/>
    </xf>
    <xf numFmtId="49" fontId="83" fillId="0" borderId="20" xfId="0" applyNumberFormat="1" applyFont="1" applyFill="1" applyBorder="1" applyAlignment="1">
      <alignment/>
    </xf>
    <xf numFmtId="0" fontId="78" fillId="0" borderId="33" xfId="0" applyFont="1" applyFill="1" applyBorder="1" applyAlignment="1">
      <alignment/>
    </xf>
    <xf numFmtId="0" fontId="78" fillId="0" borderId="26" xfId="0" applyFont="1" applyFill="1" applyBorder="1" applyAlignment="1">
      <alignment/>
    </xf>
    <xf numFmtId="0" fontId="78" fillId="0" borderId="34" xfId="0" applyFont="1" applyFill="1" applyBorder="1" applyAlignment="1">
      <alignment/>
    </xf>
    <xf numFmtId="2" fontId="80" fillId="0" borderId="20" xfId="0" applyNumberFormat="1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/>
    </xf>
    <xf numFmtId="49" fontId="83" fillId="0" borderId="17" xfId="0" applyNumberFormat="1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center" vertical="center"/>
    </xf>
    <xf numFmtId="181" fontId="18" fillId="0" borderId="20" xfId="62" applyNumberFormat="1" applyFont="1" applyFill="1" applyBorder="1" applyAlignment="1">
      <alignment horizontal="center" vertical="center"/>
      <protection/>
    </xf>
    <xf numFmtId="0" fontId="80" fillId="0" borderId="20" xfId="0" applyFont="1" applyFill="1" applyBorder="1" applyAlignment="1">
      <alignment horizontal="center" vertical="center"/>
    </xf>
    <xf numFmtId="4" fontId="80" fillId="0" borderId="20" xfId="0" applyNumberFormat="1" applyFont="1" applyFill="1" applyBorder="1" applyAlignment="1">
      <alignment horizontal="center" vertical="center"/>
    </xf>
    <xf numFmtId="0" fontId="19" fillId="0" borderId="30" xfId="62" applyFont="1" applyFill="1" applyBorder="1" applyAlignment="1">
      <alignment vertical="center" wrapText="1"/>
      <protection/>
    </xf>
    <xf numFmtId="2" fontId="80" fillId="0" borderId="21" xfId="0" applyNumberFormat="1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/>
    </xf>
    <xf numFmtId="181" fontId="18" fillId="0" borderId="17" xfId="62" applyNumberFormat="1" applyFont="1" applyFill="1" applyBorder="1" applyAlignment="1">
      <alignment horizontal="center"/>
      <protection/>
    </xf>
    <xf numFmtId="0" fontId="80" fillId="0" borderId="17" xfId="0" applyFont="1" applyFill="1" applyBorder="1" applyAlignment="1">
      <alignment/>
    </xf>
    <xf numFmtId="0" fontId="80" fillId="0" borderId="29" xfId="0" applyFont="1" applyFill="1" applyBorder="1" applyAlignment="1">
      <alignment/>
    </xf>
    <xf numFmtId="0" fontId="80" fillId="0" borderId="35" xfId="0" applyFont="1" applyFill="1" applyBorder="1" applyAlignment="1">
      <alignment/>
    </xf>
    <xf numFmtId="2" fontId="80" fillId="0" borderId="20" xfId="0" applyNumberFormat="1" applyFont="1" applyFill="1" applyBorder="1" applyAlignment="1">
      <alignment horizontal="center"/>
    </xf>
    <xf numFmtId="0" fontId="78" fillId="0" borderId="20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left"/>
    </xf>
    <xf numFmtId="0" fontId="80" fillId="0" borderId="11" xfId="0" applyFont="1" applyFill="1" applyBorder="1" applyAlignment="1">
      <alignment/>
    </xf>
    <xf numFmtId="0" fontId="80" fillId="0" borderId="36" xfId="0" applyFont="1" applyFill="1" applyBorder="1" applyAlignment="1">
      <alignment/>
    </xf>
    <xf numFmtId="181" fontId="18" fillId="0" borderId="25" xfId="62" applyNumberFormat="1" applyFont="1" applyFill="1" applyBorder="1" applyAlignment="1">
      <alignment horizontal="center"/>
      <protection/>
    </xf>
    <xf numFmtId="0" fontId="80" fillId="0" borderId="25" xfId="0" applyFont="1" applyFill="1" applyBorder="1" applyAlignment="1">
      <alignment/>
    </xf>
    <xf numFmtId="0" fontId="84" fillId="0" borderId="30" xfId="0" applyFont="1" applyFill="1" applyBorder="1" applyAlignment="1">
      <alignment/>
    </xf>
    <xf numFmtId="176" fontId="4" fillId="0" borderId="20" xfId="62" applyNumberFormat="1" applyFont="1" applyFill="1" applyBorder="1" applyAlignment="1">
      <alignment horizontal="center" vertical="center"/>
      <protection/>
    </xf>
    <xf numFmtId="0" fontId="78" fillId="0" borderId="20" xfId="0" applyFont="1" applyFill="1" applyBorder="1" applyAlignment="1">
      <alignment vertical="center"/>
    </xf>
    <xf numFmtId="0" fontId="78" fillId="0" borderId="37" xfId="0" applyFont="1" applyFill="1" applyBorder="1" applyAlignment="1">
      <alignment/>
    </xf>
    <xf numFmtId="43" fontId="80" fillId="0" borderId="22" xfId="51" applyFont="1" applyFill="1" applyBorder="1" applyAlignment="1">
      <alignment/>
    </xf>
    <xf numFmtId="43" fontId="78" fillId="0" borderId="23" xfId="51" applyFont="1" applyFill="1" applyBorder="1" applyAlignment="1">
      <alignment/>
    </xf>
    <xf numFmtId="181" fontId="18" fillId="0" borderId="17" xfId="62" applyNumberFormat="1" applyFont="1" applyFill="1" applyBorder="1" applyAlignment="1">
      <alignment horizontal="center" vertical="center"/>
      <protection/>
    </xf>
    <xf numFmtId="0" fontId="80" fillId="0" borderId="17" xfId="0" applyFont="1" applyFill="1" applyBorder="1" applyAlignment="1">
      <alignment horizontal="center" vertical="center"/>
    </xf>
    <xf numFmtId="4" fontId="80" fillId="0" borderId="17" xfId="0" applyNumberFormat="1" applyFont="1" applyFill="1" applyBorder="1" applyAlignment="1">
      <alignment horizontal="center" vertical="center"/>
    </xf>
    <xf numFmtId="2" fontId="80" fillId="0" borderId="17" xfId="0" applyNumberFormat="1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vertical="center"/>
    </xf>
    <xf numFmtId="176" fontId="18" fillId="0" borderId="25" xfId="62" applyNumberFormat="1" applyFont="1" applyFill="1" applyBorder="1" applyAlignment="1">
      <alignment horizontal="center" vertical="center"/>
      <protection/>
    </xf>
    <xf numFmtId="0" fontId="80" fillId="0" borderId="35" xfId="0" applyFont="1" applyFill="1" applyBorder="1" applyAlignment="1">
      <alignment horizontal="center"/>
    </xf>
    <xf numFmtId="0" fontId="80" fillId="0" borderId="37" xfId="0" applyFont="1" applyFill="1" applyBorder="1" applyAlignment="1">
      <alignment/>
    </xf>
    <xf numFmtId="0" fontId="80" fillId="0" borderId="25" xfId="0" applyFont="1" applyFill="1" applyBorder="1" applyAlignment="1">
      <alignment horizontal="center" vertical="center"/>
    </xf>
    <xf numFmtId="181" fontId="18" fillId="0" borderId="25" xfId="62" applyNumberFormat="1" applyFont="1" applyFill="1" applyBorder="1" applyAlignment="1">
      <alignment horizontal="center" vertical="center"/>
      <protection/>
    </xf>
    <xf numFmtId="0" fontId="81" fillId="0" borderId="20" xfId="0" applyFont="1" applyFill="1" applyBorder="1" applyAlignment="1">
      <alignment horizontal="center" vertical="center"/>
    </xf>
    <xf numFmtId="2" fontId="81" fillId="0" borderId="20" xfId="0" applyNumberFormat="1" applyFont="1" applyFill="1" applyBorder="1" applyAlignment="1">
      <alignment horizontal="right" vertical="center"/>
    </xf>
    <xf numFmtId="0" fontId="81" fillId="0" borderId="17" xfId="0" applyFont="1" applyFill="1" applyBorder="1" applyAlignment="1">
      <alignment horizontal="center" vertical="center"/>
    </xf>
    <xf numFmtId="2" fontId="81" fillId="0" borderId="17" xfId="0" applyNumberFormat="1" applyFont="1" applyFill="1" applyBorder="1" applyAlignment="1">
      <alignment horizontal="center" vertical="center"/>
    </xf>
    <xf numFmtId="49" fontId="80" fillId="0" borderId="20" xfId="0" applyNumberFormat="1" applyFont="1" applyFill="1" applyBorder="1" applyAlignment="1">
      <alignment horizontal="center" vertical="center"/>
    </xf>
    <xf numFmtId="4" fontId="85" fillId="0" borderId="30" xfId="0" applyNumberFormat="1" applyFont="1" applyFill="1" applyBorder="1" applyAlignment="1">
      <alignment horizontal="center" wrapText="1"/>
    </xf>
    <xf numFmtId="181" fontId="18" fillId="0" borderId="37" xfId="62" applyNumberFormat="1" applyFont="1" applyFill="1" applyBorder="1" applyAlignment="1">
      <alignment horizontal="left"/>
      <protection/>
    </xf>
    <xf numFmtId="181" fontId="18" fillId="0" borderId="26" xfId="62" applyNumberFormat="1" applyFont="1" applyFill="1" applyBorder="1" applyAlignment="1">
      <alignment horizontal="left"/>
      <protection/>
    </xf>
    <xf numFmtId="181" fontId="18" fillId="0" borderId="38" xfId="62" applyNumberFormat="1" applyFont="1" applyFill="1" applyBorder="1" applyAlignment="1">
      <alignment horizontal="left"/>
      <protection/>
    </xf>
    <xf numFmtId="4" fontId="80" fillId="0" borderId="30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172" fontId="7" fillId="0" borderId="0" xfId="49" applyFont="1" applyFill="1" applyBorder="1" applyAlignment="1">
      <alignment horizontal="right" vertical="center" indent="1"/>
    </xf>
    <xf numFmtId="10" fontId="43" fillId="0" borderId="13" xfId="0" applyNumberFormat="1" applyFont="1" applyFill="1" applyBorder="1" applyAlignment="1">
      <alignment horizontal="right"/>
    </xf>
    <xf numFmtId="49" fontId="20" fillId="0" borderId="3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 wrapText="1"/>
    </xf>
    <xf numFmtId="49" fontId="20" fillId="0" borderId="40" xfId="0" applyNumberFormat="1" applyFont="1" applyFill="1" applyBorder="1" applyAlignment="1">
      <alignment horizontal="center" vertical="center"/>
    </xf>
    <xf numFmtId="4" fontId="20" fillId="0" borderId="40" xfId="0" applyNumberFormat="1" applyFont="1" applyFill="1" applyBorder="1" applyAlignment="1">
      <alignment horizontal="right" vertical="center"/>
    </xf>
    <xf numFmtId="44" fontId="20" fillId="0" borderId="40" xfId="0" applyNumberFormat="1" applyFont="1" applyFill="1" applyBorder="1" applyAlignment="1">
      <alignment horizontal="center" vertical="center"/>
    </xf>
    <xf numFmtId="10" fontId="20" fillId="0" borderId="40" xfId="0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10" fontId="20" fillId="0" borderId="41" xfId="0" applyNumberFormat="1" applyFont="1" applyFill="1" applyBorder="1" applyAlignment="1">
      <alignment horizontal="right" vertical="center" indent="1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center" vertical="center"/>
    </xf>
    <xf numFmtId="4" fontId="20" fillId="0" borderId="43" xfId="0" applyNumberFormat="1" applyFont="1" applyFill="1" applyBorder="1" applyAlignment="1">
      <alignment horizontal="center" vertical="center"/>
    </xf>
    <xf numFmtId="171" fontId="20" fillId="0" borderId="43" xfId="0" applyNumberFormat="1" applyFont="1" applyFill="1" applyBorder="1" applyAlignment="1">
      <alignment horizontal="center" vertical="center"/>
    </xf>
    <xf numFmtId="44" fontId="20" fillId="0" borderId="43" xfId="0" applyNumberFormat="1" applyFont="1" applyFill="1" applyBorder="1" applyAlignment="1">
      <alignment horizontal="center" vertical="center"/>
    </xf>
    <xf numFmtId="4" fontId="20" fillId="0" borderId="43" xfId="0" applyNumberFormat="1" applyFont="1" applyFill="1" applyBorder="1" applyAlignment="1">
      <alignment horizontal="right" vertical="center"/>
    </xf>
    <xf numFmtId="10" fontId="20" fillId="0" borderId="43" xfId="0" applyNumberFormat="1" applyFont="1" applyFill="1" applyBorder="1" applyAlignment="1">
      <alignment horizontal="center" vertical="center"/>
    </xf>
    <xf numFmtId="10" fontId="20" fillId="0" borderId="44" xfId="0" applyNumberFormat="1" applyFont="1" applyFill="1" applyBorder="1" applyAlignment="1">
      <alignment horizontal="right" vertical="center" indent="1"/>
    </xf>
    <xf numFmtId="49" fontId="10" fillId="0" borderId="42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 wrapText="1"/>
    </xf>
    <xf numFmtId="49" fontId="10" fillId="0" borderId="43" xfId="0" applyNumberFormat="1" applyFont="1" applyFill="1" applyBorder="1" applyAlignment="1">
      <alignment horizontal="center" vertical="center"/>
    </xf>
    <xf numFmtId="4" fontId="10" fillId="0" borderId="43" xfId="0" applyNumberFormat="1" applyFont="1" applyFill="1" applyBorder="1" applyAlignment="1">
      <alignment horizontal="center" vertical="center"/>
    </xf>
    <xf numFmtId="44" fontId="10" fillId="0" borderId="43" xfId="0" applyNumberFormat="1" applyFont="1" applyFill="1" applyBorder="1" applyAlignment="1">
      <alignment horizontal="center" vertical="center"/>
    </xf>
    <xf numFmtId="4" fontId="10" fillId="0" borderId="43" xfId="0" applyNumberFormat="1" applyFont="1" applyFill="1" applyBorder="1" applyAlignment="1">
      <alignment horizontal="right" vertical="center"/>
    </xf>
    <xf numFmtId="10" fontId="10" fillId="0" borderId="43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10" fontId="10" fillId="0" borderId="44" xfId="0" applyNumberFormat="1" applyFont="1" applyFill="1" applyBorder="1" applyAlignment="1">
      <alignment horizontal="right" vertical="center" indent="1"/>
    </xf>
    <xf numFmtId="0" fontId="10" fillId="0" borderId="43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left" vertical="center" wrapText="1"/>
    </xf>
    <xf numFmtId="0" fontId="20" fillId="0" borderId="46" xfId="0" applyFont="1" applyFill="1" applyBorder="1" applyAlignment="1">
      <alignment horizontal="center" vertical="center"/>
    </xf>
    <xf numFmtId="4" fontId="20" fillId="0" borderId="46" xfId="0" applyNumberFormat="1" applyFont="1" applyFill="1" applyBorder="1" applyAlignment="1">
      <alignment horizontal="center" vertical="center"/>
    </xf>
    <xf numFmtId="44" fontId="20" fillId="0" borderId="46" xfId="0" applyNumberFormat="1" applyFont="1" applyFill="1" applyBorder="1" applyAlignment="1">
      <alignment horizontal="center" vertical="center"/>
    </xf>
    <xf numFmtId="4" fontId="20" fillId="0" borderId="46" xfId="0" applyNumberFormat="1" applyFont="1" applyFill="1" applyBorder="1" applyAlignment="1">
      <alignment horizontal="right" vertical="center"/>
    </xf>
    <xf numFmtId="10" fontId="20" fillId="0" borderId="46" xfId="0" applyNumberFormat="1" applyFont="1" applyFill="1" applyBorder="1" applyAlignment="1">
      <alignment horizontal="center" vertical="center"/>
    </xf>
    <xf numFmtId="10" fontId="20" fillId="0" borderId="47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74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left" vertical="center" wrapText="1"/>
    </xf>
    <xf numFmtId="0" fontId="10" fillId="33" borderId="43" xfId="0" applyFont="1" applyFill="1" applyBorder="1" applyAlignment="1">
      <alignment horizontal="center" vertical="center"/>
    </xf>
    <xf numFmtId="4" fontId="10" fillId="33" borderId="43" xfId="0" applyNumberFormat="1" applyFont="1" applyFill="1" applyBorder="1" applyAlignment="1">
      <alignment horizontal="center" vertical="center"/>
    </xf>
    <xf numFmtId="44" fontId="10" fillId="33" borderId="43" xfId="0" applyNumberFormat="1" applyFont="1" applyFill="1" applyBorder="1" applyAlignment="1">
      <alignment horizontal="center" vertical="center"/>
    </xf>
    <xf numFmtId="4" fontId="10" fillId="33" borderId="43" xfId="0" applyNumberFormat="1" applyFont="1" applyFill="1" applyBorder="1" applyAlignment="1">
      <alignment horizontal="right" vertical="center"/>
    </xf>
    <xf numFmtId="10" fontId="10" fillId="33" borderId="43" xfId="0" applyNumberFormat="1" applyFont="1" applyFill="1" applyBorder="1" applyAlignment="1">
      <alignment horizontal="center" vertical="center"/>
    </xf>
    <xf numFmtId="10" fontId="10" fillId="33" borderId="44" xfId="0" applyNumberFormat="1" applyFont="1" applyFill="1" applyBorder="1" applyAlignment="1">
      <alignment horizontal="right" vertical="center" indent="1"/>
    </xf>
    <xf numFmtId="0" fontId="11" fillId="33" borderId="0" xfId="0" applyFont="1" applyFill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44" fontId="21" fillId="0" borderId="40" xfId="0" applyNumberFormat="1" applyFont="1" applyFill="1" applyBorder="1" applyAlignment="1">
      <alignment horizontal="center" vertical="center"/>
    </xf>
    <xf numFmtId="44" fontId="21" fillId="0" borderId="41" xfId="0" applyNumberFormat="1" applyFont="1" applyFill="1" applyBorder="1" applyAlignment="1">
      <alignment horizontal="center" vertical="center"/>
    </xf>
    <xf numFmtId="10" fontId="22" fillId="0" borderId="43" xfId="0" applyNumberFormat="1" applyFont="1" applyFill="1" applyBorder="1" applyAlignment="1">
      <alignment horizontal="center" vertical="center"/>
    </xf>
    <xf numFmtId="44" fontId="22" fillId="0" borderId="43" xfId="0" applyNumberFormat="1" applyFont="1" applyFill="1" applyBorder="1" applyAlignment="1">
      <alignment horizontal="center" vertical="center"/>
    </xf>
    <xf numFmtId="44" fontId="22" fillId="0" borderId="44" xfId="0" applyNumberFormat="1" applyFont="1" applyFill="1" applyBorder="1" applyAlignment="1">
      <alignment horizontal="center" vertical="center"/>
    </xf>
    <xf numFmtId="44" fontId="21" fillId="0" borderId="43" xfId="0" applyNumberFormat="1" applyFont="1" applyFill="1" applyBorder="1" applyAlignment="1">
      <alignment horizontal="center" vertical="center"/>
    </xf>
    <xf numFmtId="44" fontId="21" fillId="0" borderId="44" xfId="0" applyNumberFormat="1" applyFont="1" applyFill="1" applyBorder="1" applyAlignment="1">
      <alignment horizontal="center" vertical="center"/>
    </xf>
    <xf numFmtId="44" fontId="21" fillId="10" borderId="46" xfId="0" applyNumberFormat="1" applyFont="1" applyFill="1" applyBorder="1" applyAlignment="1">
      <alignment horizontal="center" vertical="center"/>
    </xf>
    <xf numFmtId="44" fontId="21" fillId="10" borderId="47" xfId="0" applyNumberFormat="1" applyFont="1" applyFill="1" applyBorder="1" applyAlignment="1">
      <alignment horizontal="center" vertical="center"/>
    </xf>
    <xf numFmtId="44" fontId="21" fillId="10" borderId="40" xfId="0" applyNumberFormat="1" applyFont="1" applyFill="1" applyBorder="1" applyAlignment="1">
      <alignment horizontal="center" vertical="center"/>
    </xf>
    <xf numFmtId="44" fontId="21" fillId="10" borderId="41" xfId="0" applyNumberFormat="1" applyFont="1" applyFill="1" applyBorder="1" applyAlignment="1">
      <alignment horizontal="center" vertical="center"/>
    </xf>
    <xf numFmtId="44" fontId="21" fillId="10" borderId="43" xfId="0" applyNumberFormat="1" applyFont="1" applyFill="1" applyBorder="1" applyAlignment="1">
      <alignment horizontal="center" vertical="center"/>
    </xf>
    <xf numFmtId="44" fontId="21" fillId="10" borderId="44" xfId="0" applyNumberFormat="1" applyFont="1" applyFill="1" applyBorder="1" applyAlignment="1">
      <alignment horizontal="center" vertical="center"/>
    </xf>
    <xf numFmtId="44" fontId="22" fillId="0" borderId="43" xfId="54" applyFont="1" applyFill="1" applyBorder="1" applyAlignment="1">
      <alignment horizontal="center" vertical="center"/>
    </xf>
    <xf numFmtId="44" fontId="22" fillId="0" borderId="43" xfId="54" applyNumberFormat="1" applyFont="1" applyFill="1" applyBorder="1" applyAlignment="1">
      <alignment horizontal="center" vertical="center"/>
    </xf>
    <xf numFmtId="44" fontId="22" fillId="0" borderId="44" xfId="54" applyNumberFormat="1" applyFont="1" applyFill="1" applyBorder="1" applyAlignment="1">
      <alignment horizontal="center" vertical="center"/>
    </xf>
    <xf numFmtId="10" fontId="22" fillId="0" borderId="43" xfId="66" applyNumberFormat="1" applyFont="1" applyFill="1" applyBorder="1" applyAlignment="1">
      <alignment horizontal="center" vertical="center"/>
    </xf>
    <xf numFmtId="10" fontId="22" fillId="0" borderId="44" xfId="66" applyNumberFormat="1" applyFont="1" applyFill="1" applyBorder="1" applyAlignment="1">
      <alignment horizontal="center" vertical="center"/>
    </xf>
    <xf numFmtId="44" fontId="21" fillId="0" borderId="46" xfId="54" applyFont="1" applyFill="1" applyBorder="1" applyAlignment="1">
      <alignment horizontal="center" vertical="center"/>
    </xf>
    <xf numFmtId="44" fontId="21" fillId="0" borderId="47" xfId="54" applyFont="1" applyFill="1" applyBorder="1" applyAlignment="1">
      <alignment horizontal="center" vertical="center"/>
    </xf>
    <xf numFmtId="175" fontId="80" fillId="0" borderId="20" xfId="0" applyNumberFormat="1" applyFont="1" applyFill="1" applyBorder="1" applyAlignment="1">
      <alignment horizontal="center"/>
    </xf>
    <xf numFmtId="4" fontId="80" fillId="0" borderId="20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/>
    </xf>
    <xf numFmtId="43" fontId="52" fillId="0" borderId="18" xfId="51" applyFont="1" applyFill="1" applyBorder="1" applyAlignment="1">
      <alignment/>
    </xf>
    <xf numFmtId="4" fontId="20" fillId="34" borderId="43" xfId="0" applyNumberFormat="1" applyFont="1" applyFill="1" applyBorder="1" applyAlignment="1">
      <alignment horizontal="right" vertical="center"/>
    </xf>
    <xf numFmtId="181" fontId="4" fillId="0" borderId="37" xfId="62" applyNumberFormat="1" applyFont="1" applyFill="1" applyBorder="1" applyAlignment="1">
      <alignment horizontal="left"/>
      <protection/>
    </xf>
    <xf numFmtId="181" fontId="4" fillId="0" borderId="26" xfId="62" applyNumberFormat="1" applyFont="1" applyFill="1" applyBorder="1" applyAlignment="1">
      <alignment horizontal="left"/>
      <protection/>
    </xf>
    <xf numFmtId="181" fontId="4" fillId="0" borderId="38" xfId="62" applyNumberFormat="1" applyFont="1" applyFill="1" applyBorder="1" applyAlignment="1">
      <alignment horizontal="left"/>
      <protection/>
    </xf>
    <xf numFmtId="49" fontId="78" fillId="0" borderId="36" xfId="0" applyNumberFormat="1" applyFont="1" applyFill="1" applyBorder="1" applyAlignment="1">
      <alignment horizontal="center"/>
    </xf>
    <xf numFmtId="49" fontId="78" fillId="0" borderId="25" xfId="0" applyNumberFormat="1" applyFont="1" applyFill="1" applyBorder="1" applyAlignment="1">
      <alignment horizontal="center"/>
    </xf>
    <xf numFmtId="49" fontId="78" fillId="0" borderId="35" xfId="0" applyNumberFormat="1" applyFont="1" applyFill="1" applyBorder="1" applyAlignment="1">
      <alignment horizontal="center"/>
    </xf>
    <xf numFmtId="0" fontId="78" fillId="0" borderId="48" xfId="0" applyFont="1" applyFill="1" applyBorder="1" applyAlignment="1">
      <alignment horizontal="center"/>
    </xf>
    <xf numFmtId="0" fontId="78" fillId="0" borderId="49" xfId="0" applyFont="1" applyFill="1" applyBorder="1" applyAlignment="1">
      <alignment horizontal="center"/>
    </xf>
    <xf numFmtId="0" fontId="78" fillId="0" borderId="50" xfId="0" applyFont="1" applyFill="1" applyBorder="1" applyAlignment="1">
      <alignment horizontal="center"/>
    </xf>
    <xf numFmtId="0" fontId="78" fillId="0" borderId="36" xfId="0" applyFont="1" applyFill="1" applyBorder="1" applyAlignment="1">
      <alignment horizontal="center"/>
    </xf>
    <xf numFmtId="0" fontId="78" fillId="0" borderId="25" xfId="0" applyFont="1" applyFill="1" applyBorder="1" applyAlignment="1">
      <alignment horizontal="center"/>
    </xf>
    <xf numFmtId="0" fontId="78" fillId="0" borderId="35" xfId="0" applyFont="1" applyFill="1" applyBorder="1" applyAlignment="1">
      <alignment horizontal="center"/>
    </xf>
    <xf numFmtId="0" fontId="8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78" fillId="0" borderId="51" xfId="0" applyFont="1" applyFill="1" applyBorder="1" applyAlignment="1">
      <alignment horizontal="center" vertical="center"/>
    </xf>
    <xf numFmtId="0" fontId="78" fillId="0" borderId="52" xfId="0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center" vertical="center"/>
    </xf>
    <xf numFmtId="0" fontId="78" fillId="0" borderId="53" xfId="0" applyFont="1" applyFill="1" applyBorder="1" applyAlignment="1">
      <alignment horizontal="center" vertical="center"/>
    </xf>
    <xf numFmtId="0" fontId="78" fillId="0" borderId="54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49" fontId="22" fillId="0" borderId="42" xfId="0" applyNumberFormat="1" applyFont="1" applyFill="1" applyBorder="1" applyAlignment="1">
      <alignment horizontal="right" vertical="center" wrapText="1" indent="1"/>
    </xf>
    <xf numFmtId="49" fontId="22" fillId="0" borderId="43" xfId="0" applyNumberFormat="1" applyFont="1" applyFill="1" applyBorder="1" applyAlignment="1">
      <alignment horizontal="right" vertical="center" wrapText="1" indent="1"/>
    </xf>
    <xf numFmtId="49" fontId="14" fillId="0" borderId="0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right" vertical="center" inden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37" xfId="0" applyFont="1" applyFill="1" applyBorder="1" applyAlignment="1">
      <alignment horizontal="right" vertical="center" indent="1"/>
    </xf>
    <xf numFmtId="44" fontId="13" fillId="0" borderId="55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right" vertical="center" indent="1"/>
    </xf>
    <xf numFmtId="0" fontId="21" fillId="0" borderId="43" xfId="0" applyFont="1" applyFill="1" applyBorder="1" applyAlignment="1">
      <alignment horizontal="right" vertical="center" indent="1"/>
    </xf>
    <xf numFmtId="0" fontId="21" fillId="0" borderId="45" xfId="0" applyFont="1" applyFill="1" applyBorder="1" applyAlignment="1">
      <alignment horizontal="right" vertical="center" indent="1"/>
    </xf>
    <xf numFmtId="0" fontId="21" fillId="0" borderId="46" xfId="0" applyFont="1" applyFill="1" applyBorder="1" applyAlignment="1">
      <alignment horizontal="right" vertical="center" indent="1"/>
    </xf>
    <xf numFmtId="0" fontId="13" fillId="0" borderId="56" xfId="0" applyFont="1" applyFill="1" applyBorder="1" applyAlignment="1">
      <alignment horizontal="right" vertical="center" indent="1"/>
    </xf>
    <xf numFmtId="0" fontId="13" fillId="0" borderId="21" xfId="0" applyFont="1" applyFill="1" applyBorder="1" applyAlignment="1">
      <alignment horizontal="right" vertical="center" indent="1"/>
    </xf>
    <xf numFmtId="0" fontId="13" fillId="0" borderId="57" xfId="0" applyFont="1" applyFill="1" applyBorder="1" applyAlignment="1">
      <alignment horizontal="right" vertical="center" indent="1"/>
    </xf>
    <xf numFmtId="10" fontId="13" fillId="0" borderId="55" xfId="0" applyNumberFormat="1" applyFont="1" applyFill="1" applyBorder="1" applyAlignment="1">
      <alignment horizontal="center" vertical="center"/>
    </xf>
    <xf numFmtId="10" fontId="13" fillId="0" borderId="58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49" fontId="21" fillId="10" borderId="39" xfId="0" applyNumberFormat="1" applyFont="1" applyFill="1" applyBorder="1" applyAlignment="1">
      <alignment horizontal="right" vertical="center" wrapText="1" indent="1"/>
    </xf>
    <xf numFmtId="49" fontId="21" fillId="10" borderId="40" xfId="0" applyNumberFormat="1" applyFont="1" applyFill="1" applyBorder="1" applyAlignment="1">
      <alignment horizontal="right" vertical="center" wrapText="1" indent="1"/>
    </xf>
    <xf numFmtId="0" fontId="20" fillId="0" borderId="0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right" vertical="center" indent="1"/>
    </xf>
    <xf numFmtId="0" fontId="13" fillId="0" borderId="60" xfId="0" applyFont="1" applyFill="1" applyBorder="1" applyAlignment="1">
      <alignment horizontal="right" vertical="center" indent="1"/>
    </xf>
    <xf numFmtId="0" fontId="13" fillId="0" borderId="61" xfId="0" applyFont="1" applyFill="1" applyBorder="1" applyAlignment="1">
      <alignment horizontal="right" vertical="center" indent="1"/>
    </xf>
    <xf numFmtId="44" fontId="13" fillId="0" borderId="62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right" vertical="center" indent="1"/>
    </xf>
    <xf numFmtId="0" fontId="13" fillId="0" borderId="22" xfId="0" applyFont="1" applyFill="1" applyBorder="1" applyAlignment="1">
      <alignment horizontal="right" vertical="center" indent="1"/>
    </xf>
    <xf numFmtId="0" fontId="13" fillId="0" borderId="64" xfId="0" applyFont="1" applyFill="1" applyBorder="1" applyAlignment="1">
      <alignment horizontal="right" vertical="center" indent="1"/>
    </xf>
    <xf numFmtId="0" fontId="13" fillId="0" borderId="65" xfId="0" applyFont="1" applyFill="1" applyBorder="1" applyAlignment="1">
      <alignment horizontal="right" vertical="center" indent="1"/>
    </xf>
    <xf numFmtId="0" fontId="13" fillId="0" borderId="66" xfId="0" applyFont="1" applyFill="1" applyBorder="1" applyAlignment="1">
      <alignment horizontal="right" vertical="center" indent="1"/>
    </xf>
    <xf numFmtId="0" fontId="13" fillId="0" borderId="67" xfId="0" applyFont="1" applyFill="1" applyBorder="1" applyAlignment="1">
      <alignment horizontal="right" vertical="center" indent="1"/>
    </xf>
    <xf numFmtId="44" fontId="13" fillId="0" borderId="68" xfId="0" applyNumberFormat="1" applyFont="1" applyFill="1" applyBorder="1" applyAlignment="1">
      <alignment horizontal="center" vertical="center"/>
    </xf>
    <xf numFmtId="44" fontId="13" fillId="0" borderId="6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49" fontId="21" fillId="10" borderId="45" xfId="0" applyNumberFormat="1" applyFont="1" applyFill="1" applyBorder="1" applyAlignment="1">
      <alignment horizontal="right" vertical="center" wrapText="1" indent="1"/>
    </xf>
    <xf numFmtId="49" fontId="21" fillId="10" borderId="46" xfId="0" applyNumberFormat="1" applyFont="1" applyFill="1" applyBorder="1" applyAlignment="1">
      <alignment horizontal="right" vertical="center" wrapText="1" indent="1"/>
    </xf>
    <xf numFmtId="49" fontId="12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1" fillId="0" borderId="42" xfId="0" applyNumberFormat="1" applyFont="1" applyFill="1" applyBorder="1" applyAlignment="1">
      <alignment horizontal="right" vertical="center" wrapText="1" indent="1"/>
    </xf>
    <xf numFmtId="49" fontId="21" fillId="0" borderId="43" xfId="0" applyNumberFormat="1" applyFont="1" applyFill="1" applyBorder="1" applyAlignment="1">
      <alignment horizontal="right" vertical="center" wrapText="1" indent="1"/>
    </xf>
    <xf numFmtId="0" fontId="21" fillId="10" borderId="42" xfId="0" applyFont="1" applyFill="1" applyBorder="1" applyAlignment="1">
      <alignment horizontal="right" vertical="center" indent="1"/>
    </xf>
    <xf numFmtId="0" fontId="21" fillId="10" borderId="43" xfId="0" applyFont="1" applyFill="1" applyBorder="1" applyAlignment="1">
      <alignment horizontal="right" vertical="center" indent="1"/>
    </xf>
    <xf numFmtId="49" fontId="21" fillId="0" borderId="39" xfId="0" applyNumberFormat="1" applyFont="1" applyFill="1" applyBorder="1" applyAlignment="1">
      <alignment horizontal="right" vertical="center" wrapText="1" indent="1"/>
    </xf>
    <xf numFmtId="49" fontId="21" fillId="0" borderId="40" xfId="0" applyNumberFormat="1" applyFont="1" applyFill="1" applyBorder="1" applyAlignment="1">
      <alignment horizontal="right" vertical="center" wrapText="1" indent="1"/>
    </xf>
    <xf numFmtId="0" fontId="43" fillId="0" borderId="0" xfId="0" applyFont="1" applyBorder="1" applyAlignment="1">
      <alignment horizontal="center"/>
    </xf>
    <xf numFmtId="0" fontId="43" fillId="0" borderId="15" xfId="0" applyFont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vertical="center" wrapText="1" shrinkToFit="1"/>
    </xf>
    <xf numFmtId="0" fontId="49" fillId="0" borderId="11" xfId="0" applyFont="1" applyFill="1" applyBorder="1" applyAlignment="1">
      <alignment horizontal="left" vertical="center" wrapText="1" shrinkToFit="1"/>
    </xf>
    <xf numFmtId="0" fontId="54" fillId="0" borderId="51" xfId="0" applyFont="1" applyFill="1" applyBorder="1" applyAlignment="1">
      <alignment horizontal="center"/>
    </xf>
    <xf numFmtId="0" fontId="54" fillId="0" borderId="52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9" xfId="53"/>
    <cellStyle name="Currency" xfId="54"/>
    <cellStyle name="Currency [0]" xfId="55"/>
    <cellStyle name="Moneda 2" xfId="56"/>
    <cellStyle name="Moneda 3" xfId="57"/>
    <cellStyle name="Neutral" xfId="58"/>
    <cellStyle name="Normal 13" xfId="59"/>
    <cellStyle name="Normal 17" xfId="60"/>
    <cellStyle name="Normal 2" xfId="61"/>
    <cellStyle name="Normal 2 2 2 2" xfId="62"/>
    <cellStyle name="Normal 3" xfId="63"/>
    <cellStyle name="Normal 36 2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990600</xdr:colOff>
      <xdr:row>148</xdr:row>
      <xdr:rowOff>38100</xdr:rowOff>
    </xdr:from>
    <xdr:ext cx="3733800" cy="1104900"/>
    <xdr:sp>
      <xdr:nvSpPr>
        <xdr:cNvPr id="1" name="CuadroTexto 1"/>
        <xdr:cNvSpPr txBox="1">
          <a:spLocks noChangeArrowheads="1"/>
        </xdr:cNvSpPr>
      </xdr:nvSpPr>
      <xdr:spPr>
        <a:xfrm>
          <a:off x="1724025" y="27965400"/>
          <a:ext cx="37338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_____________________________ CONTRATISTA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CONTRATISTA
</a:t>
          </a:r>
        </a:p>
      </xdr:txBody>
    </xdr:sp>
    <xdr:clientData/>
  </xdr:oneCellAnchor>
  <xdr:oneCellAnchor>
    <xdr:from>
      <xdr:col>11</xdr:col>
      <xdr:colOff>285750</xdr:colOff>
      <xdr:row>147</xdr:row>
      <xdr:rowOff>190500</xdr:rowOff>
    </xdr:from>
    <xdr:ext cx="3200400" cy="723900"/>
    <xdr:sp>
      <xdr:nvSpPr>
        <xdr:cNvPr id="2" name="CuadroTexto 2"/>
        <xdr:cNvSpPr txBox="1">
          <a:spLocks noChangeArrowheads="1"/>
        </xdr:cNvSpPr>
      </xdr:nvSpPr>
      <xdr:spPr>
        <a:xfrm>
          <a:off x="11696700" y="27927300"/>
          <a:ext cx="32004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_____________________________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DELEGADO RESIDENTE TEMPORAL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DIRECCION GENERAL DE CAMINOS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78</xdr:row>
      <xdr:rowOff>0</xdr:rowOff>
    </xdr:from>
    <xdr:to>
      <xdr:col>2</xdr:col>
      <xdr:colOff>3038475</xdr:colOff>
      <xdr:row>78</xdr:row>
      <xdr:rowOff>0</xdr:rowOff>
    </xdr:to>
    <xdr:sp>
      <xdr:nvSpPr>
        <xdr:cNvPr id="1" name="Conector recto 2"/>
        <xdr:cNvSpPr>
          <a:spLocks/>
        </xdr:cNvSpPr>
      </xdr:nvSpPr>
      <xdr:spPr>
        <a:xfrm>
          <a:off x="523875" y="40233600"/>
          <a:ext cx="4714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78</xdr:row>
      <xdr:rowOff>0</xdr:rowOff>
    </xdr:from>
    <xdr:to>
      <xdr:col>6</xdr:col>
      <xdr:colOff>647700</xdr:colOff>
      <xdr:row>78</xdr:row>
      <xdr:rowOff>0</xdr:rowOff>
    </xdr:to>
    <xdr:sp>
      <xdr:nvSpPr>
        <xdr:cNvPr id="2" name="Conector recto 5"/>
        <xdr:cNvSpPr>
          <a:spLocks/>
        </xdr:cNvSpPr>
      </xdr:nvSpPr>
      <xdr:spPr>
        <a:xfrm>
          <a:off x="14478000" y="40233600"/>
          <a:ext cx="6143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323850</xdr:colOff>
      <xdr:row>78</xdr:row>
      <xdr:rowOff>0</xdr:rowOff>
    </xdr:from>
    <xdr:to>
      <xdr:col>13</xdr:col>
      <xdr:colOff>1009650</xdr:colOff>
      <xdr:row>78</xdr:row>
      <xdr:rowOff>0</xdr:rowOff>
    </xdr:to>
    <xdr:sp>
      <xdr:nvSpPr>
        <xdr:cNvPr id="3" name="Conector recto 7"/>
        <xdr:cNvSpPr>
          <a:spLocks/>
        </xdr:cNvSpPr>
      </xdr:nvSpPr>
      <xdr:spPr>
        <a:xfrm>
          <a:off x="35604450" y="40233600"/>
          <a:ext cx="6543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1390650</xdr:colOff>
      <xdr:row>77</xdr:row>
      <xdr:rowOff>209550</xdr:rowOff>
    </xdr:from>
    <xdr:to>
      <xdr:col>16</xdr:col>
      <xdr:colOff>2705100</xdr:colOff>
      <xdr:row>77</xdr:row>
      <xdr:rowOff>209550</xdr:rowOff>
    </xdr:to>
    <xdr:sp>
      <xdr:nvSpPr>
        <xdr:cNvPr id="4" name="Conector recto 8"/>
        <xdr:cNvSpPr>
          <a:spLocks/>
        </xdr:cNvSpPr>
      </xdr:nvSpPr>
      <xdr:spPr>
        <a:xfrm>
          <a:off x="47615475" y="40214550"/>
          <a:ext cx="4752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OS%20OTTO%20CAMAJA\meme\PRESENTACION%20LUNES%201.02.10\PROYECTO%20613\ACARREO%20DE%20ROCA%20EN%20PROYECTO%206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lfredo\Mis%20documentos\PROYECTO%20Bm-06\INFORMES%20MENSUALES\No.%2007%201-31%20Agost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B%20MAXER%2005062016\ACARREO%20%2001.15-04-2015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DIBUJO1\Desktop\Escritorio%20Camaja\PARA%20CUADRE%20FINAL%20PATZUN\Patzun%20para%20liquidacion\Cuadros%20Comparativos.%20DGC%20PATZU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JALAPA\Escritorio\DOC%20ING.%20SAPON\CUADROS%20DE%20CANTIDADES%20FINA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dney\documentos%20c\Rojos\PROYECTO\USAC\Red%20Servicios%20Integrados\Estimaciones\Estimacion30%20docs%20de%20cambi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dney\Documentos%20c\Documents%20and%20Settings\Computadora%20Central\Escritorio\usac\CUM%20Y%20EXTENSIONES\ELECTRICIDAD%20CU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NFORMACION%20COCISA%202008%20Y2009\INFORMACION%20%20STA.%20BARBARA%20613\MEMORIA%20DE%20CALCULO%2017\Documents%20and%20Settings\JALAPA\Escritorio\DOC%20ING.%20SAPON\CUADROS%20DE%20CANTIDADES%20FINA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bex\Escritorio\DEPTO.%20INGENIERIA\PROYECTOS\MORTEROS%20SECOS\MORTEROS%20SECOS\MORTEROS%20SECOS%2011-05-05%20AL%2028-06-05\CONTRATO%20452-2001%20(RN18)\ACARREOS\BASE%20DE%20DATO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uto\licitacion\WINDOWS\Archivos%20temporales%20de%20Internet\Content.IE5\GLYBS92V\General%20costo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jireh\Desktop\C.A.%20-%2010\estima%208%20julio\GENERADORES_RIO_HONDO%20TOTAL%207-12-12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DIBUJO1\Desktop\Escritorio%20Camaja\PARA%20CUADRE%20FINAL%20PATZUN\Patzun%20para%20liquidacion\sub%20contratista\TOPORENT\ESTIMACION%20No.1%20tOPOREN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rina\documentos%20c\Documents%20and%20Settings\Usuario\Escritorio\CALCULO%20DE%20PLANILLA\Documents%20and%20Settings\JALAPA\Escritorio\DOC%20ING.%20SAPON\CUADROS%20DE%20CANTIDADES%20FINALE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rina\documentos%20c\Documents%20and%20Settings\JALAPA\Escritorio\DOC%20ING.%20SAPON\CUADROS%20DE%20CANTIDADES%20FINALE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Integraci&#243;n%20Boyas%20Met&#225;lica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o.00%20Informe%20T&#232;cnico%20de%20Bacheo%20CP-00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dney\documentos%20c\Rojos\PROYECTO\CAMINOS\Guatemala%20San%20Lucas\Guate-SanLucas\F%20A&#209;O%202006\Estimaci&#243;n%2016\ESTIMACI&#211;N%2016%20A&#209;O%20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22rc1\proyecto%20siquinala%20-%20cocales%202\Documents%20and%20Settings\User\Mis%20documentos\PROYECTO%20SIQUINALA%20-%20COCALES\ESTIMACIONES\ESTIMACION%204\Estimaci&#243;n%20N4%20FC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ra%20Llevar_07092019\ESTIMACION%20nO.2\Generador%20de%20volumen%20estimaci&#243;n%202_04052017_300119%20(2).xlsb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ublic\Documents\PROYECTOS\05%20San%20Pedro%20la%20Laguna\Costos\Programaci&#243;n%20e%20inversi&#243;n%20mensual\2015\Marzo%202015\Programaci&#243;n%20marzo%202015%20Las%20Lagunas%20%2010032015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PORTTI~1\AppData\Local\Temp\EST%203%20SANTA%20EULALIA%20ENERO%202021%20sin%20asfal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jireh\Desktop\C.A.%20-%2010\Estima%20No.%207\Informe_-_E-7_03072,013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jireh\Desktop\C.A.%20-%2010\estima%208%20julio\Users\jireh\Desktop\C.A.%20-%2010\ESTIMACIONES%20SUB-CONTRATISTA%20SERDELCO\ESTIMACIO%201%20TO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DIBUJO1\Desktop\Escritorio%20Camaja\PARA%20CUADRE%20FINAL%20PATZUN\Patzun%20para%20liquidacion\sub%20contratista\estimacion%20INVELA%20No.4\ESTIMACION%20No4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UARIOS\USUARIOS\IVAN\WINFILES\EXCEL\E-JUN-97\ESSANJA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Alfredo\Configuraci&#243;n%20local\Temp\Directorio%20temporal%201%20para%20OPCION%201.zip\OPCION%201\No.%201%20Febrero%2020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lfredo\Mis%20documentos\PROYECTO%20Bm-06\INFORMES%20MENSUALES\No.%2005%20Junio.%20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bajos%20Entradas%20a%20Chiquimula%20y%20Km%20172\1.%20Generadores.%20(CA-10%20+%20Entradas%20a%20Chiquimula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arreo roca san juan"/>
      <sheetName val="Acarreo roca santa Barbar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 Supervisión"/>
      <sheetName val="Datos Administrativos"/>
      <sheetName val="Cantidades Totales"/>
      <sheetName val="Documentos de Cambio"/>
      <sheetName val="Programación"/>
      <sheetName val="Gráfica de Avance"/>
      <sheetName val="Ejecución por Renglón"/>
      <sheetName val="Hoja de Medición"/>
      <sheetName val="Medición Baches"/>
      <sheetName val=" Equipos"/>
      <sheetName val="Laboratorio"/>
      <sheetName val="Comp. Conc. Asf."/>
      <sheetName val="Comp. Conc. Asf. (2)"/>
      <sheetName val="Marshall 1"/>
      <sheetName val="Gráfica Marshall 1"/>
      <sheetName val="Marshall 2"/>
      <sheetName val="Gráfica Marshall 2"/>
      <sheetName val="Marshall 3"/>
      <sheetName val="Gráfica Marshall 3"/>
      <sheetName val="Marshall 4"/>
      <sheetName val="Gráfica Marshall 4"/>
      <sheetName val="Marshall 5"/>
      <sheetName val="Gráfica Marshall 5"/>
      <sheetName val="Marshall 6"/>
      <sheetName val="Gráfica Marshall 6"/>
      <sheetName val="Marshall 7"/>
      <sheetName val="Gráfica Marshall 7"/>
      <sheetName val="Marshall 8"/>
      <sheetName val="Gráfica Marshall 8"/>
      <sheetName val="Marshall 9"/>
      <sheetName val="Gráfica Marshall 9"/>
      <sheetName val="Foto"/>
      <sheetName val="Comp. Conc. Asf. (3)"/>
      <sheetName val="Granulometrias  1"/>
      <sheetName val="Gráfica 1"/>
      <sheetName val="Granulometrias  1 (2)"/>
      <sheetName val="Gráfica 1 (2)"/>
      <sheetName val="Comp. Base"/>
      <sheetName val="Comp. Sub-base"/>
      <sheetName val="Deflexiones Base"/>
      <sheetName val="Deflexiones Sub-base"/>
      <sheetName val="Proctor"/>
      <sheetName val="Gráfica Proctor"/>
      <sheetName val="Proctor (2)"/>
      <sheetName val="Gráfica Proctor (2)"/>
      <sheetName val="Proctor (3)"/>
      <sheetName val="Gráfica Proctor (3)"/>
      <sheetName val="Proctor (4)"/>
      <sheetName val="Gráfica Proctor (4)"/>
    </sheetNames>
    <sheetDataSet>
      <sheetData sheetId="4">
        <row r="48">
          <cell r="F48">
            <v>1</v>
          </cell>
          <cell r="G48">
            <v>2</v>
          </cell>
          <cell r="H48">
            <v>3</v>
          </cell>
          <cell r="I48">
            <v>4</v>
          </cell>
          <cell r="J48">
            <v>5</v>
          </cell>
          <cell r="K48">
            <v>6</v>
          </cell>
          <cell r="L48">
            <v>7</v>
          </cell>
        </row>
        <row r="49">
          <cell r="F49">
            <v>0.22351851831137778</v>
          </cell>
          <cell r="G49">
            <v>0.6540911081477132</v>
          </cell>
          <cell r="H49">
            <v>0.8901902441640084</v>
          </cell>
          <cell r="I49">
            <v>1</v>
          </cell>
          <cell r="J49" t="e">
            <v>#REF!</v>
          </cell>
          <cell r="K49" t="e">
            <v>#REF!</v>
          </cell>
          <cell r="L49" t="e">
            <v>#REF!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ALES ANULADOS"/>
      <sheetName val="CAMION 945BJY"/>
      <sheetName val="CAMION 693BCL"/>
      <sheetName val="CAMION 660BGD"/>
      <sheetName val="CAMION 569BCP"/>
      <sheetName val="CAMION 508BFT"/>
      <sheetName val="CAMION 084BHX"/>
      <sheetName val="ACARREO GENERA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lleno 90+720"/>
      <sheetName val="EXCAVACION 90+720 (2)"/>
      <sheetName val="para calculo de relleno"/>
      <sheetName val="escavacion 90+720"/>
      <sheetName val="Geo textil"/>
      <sheetName val="Piedrin "/>
      <sheetName val="relleno"/>
      <sheetName val="tubo"/>
      <sheetName val="excavacion sub"/>
      <sheetName val="LARGUILLO"/>
      <sheetName val="Inf. Fotografico"/>
      <sheetName val="Sub-Base"/>
      <sheetName val="R.imprimacion."/>
      <sheetName val="Resumen ADMON."/>
      <sheetName val="PATZUN  genral"/>
      <sheetName val="PATZUN  14-12"/>
      <sheetName val="CALZADO DE CUNETAS"/>
      <sheetName val="LIMPIEZA DE CUNETAS (2)"/>
      <sheetName val="LIMPIEZA DE TUBERIA"/>
      <sheetName val="EXTRACCION Y COLOCACION"/>
      <sheetName val="EXTRACCION Y COLOCACION (2)"/>
      <sheetName val="PROGRESO 11112014"/>
      <sheetName val="PROGRESO 11112014 (2)"/>
      <sheetName val="PROGRESO 27042015 (3)"/>
      <sheetName val="PRESTAMO"/>
      <sheetName val="Acarreo "/>
      <sheetName val="corte cahafa"/>
      <sheetName val="CUNETAS"/>
      <sheetName val="bordillo"/>
      <sheetName val="C.Ciclopio"/>
      <sheetName val="VACIADOS"/>
      <sheetName val="excavacion de estructuras"/>
      <sheetName val="excavacion de canales"/>
      <sheetName val="RELLENO PARA ESTRUCTURAS"/>
      <sheetName val="EXCAVACION DE ALCANTARILLAS"/>
      <sheetName val="RELLENO DE ALCANTARILLAS "/>
      <sheetName val="tuberias 30"/>
      <sheetName val="tuberias 48"/>
      <sheetName val="Reacondicionamiento Sub-rasante"/>
      <sheetName val="CONCRETO HIDRAULICO"/>
      <sheetName val="Gaviones"/>
      <sheetName val="Geotextil"/>
      <sheetName val="EXCAVACION DE GAVION"/>
      <sheetName val="RELLENO DE GAVION (2)"/>
      <sheetName val="sello"/>
      <sheetName val="408"/>
      <sheetName val="401.03(D)"/>
      <sheetName val="Rap acareado"/>
      <sheetName val="ESPUMADO"/>
      <sheetName val="Limpieza"/>
      <sheetName val="Demolición"/>
      <sheetName val="SEÑALIZACIÓN"/>
      <sheetName val="Co 325"/>
      <sheetName val="criterios"/>
      <sheetName val="Hoja1"/>
      <sheetName val="analitico"/>
      <sheetName val="PRESTAMO CON SECCIONES"/>
      <sheetName val="Hoja3"/>
      <sheetName val="corte cahafa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grama (3)"/>
      <sheetName val="Programa (2)"/>
      <sheetName val="ANALITICO FEB"/>
      <sheetName val="ANALITICO ENE"/>
      <sheetName val="ANALITICO DIC"/>
      <sheetName val="Program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stim Docs de cambio"/>
      <sheetName val="fórmulas finales"/>
      <sheetName val="prov30"/>
    </sheetNames>
    <sheetDataSet>
      <sheetData sheetId="1">
        <row r="10">
          <cell r="D10">
            <v>0</v>
          </cell>
        </row>
        <row r="20">
          <cell r="D20">
            <v>0</v>
          </cell>
        </row>
        <row r="27">
          <cell r="D27">
            <v>0</v>
          </cell>
        </row>
        <row r="56">
          <cell r="D56">
            <v>0</v>
          </cell>
        </row>
        <row r="63">
          <cell r="D63">
            <v>0</v>
          </cell>
        </row>
        <row r="124">
          <cell r="D124">
            <v>0</v>
          </cell>
        </row>
        <row r="286">
          <cell r="D286">
            <v>0</v>
          </cell>
        </row>
        <row r="295">
          <cell r="D295">
            <v>0</v>
          </cell>
        </row>
        <row r="303">
          <cell r="D303">
            <v>0</v>
          </cell>
        </row>
        <row r="376">
          <cell r="D376">
            <v>0</v>
          </cell>
        </row>
        <row r="454">
          <cell r="D454">
            <v>0</v>
          </cell>
        </row>
        <row r="491">
          <cell r="D491">
            <v>0</v>
          </cell>
        </row>
        <row r="553">
          <cell r="D553">
            <v>0</v>
          </cell>
        </row>
        <row r="562">
          <cell r="D56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U CUM"/>
      <sheetName val="doc cambio rectoria elec y dato"/>
      <sheetName val="Materiales"/>
      <sheetName val="Factor"/>
      <sheetName val="CUM A N1 ELEC"/>
      <sheetName val="CUM A N2 ELEC"/>
      <sheetName val="CUM B N1 ELEC"/>
      <sheetName val="CUM B N2 ELECT"/>
      <sheetName val="CUM C N3 ELEC"/>
      <sheetName val="CUM C N4 ELE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ograma (3)"/>
      <sheetName val="Programa (2)"/>
      <sheetName val="ANALITICO FEB"/>
      <sheetName val="ANALITICO ENE"/>
      <sheetName val="ANALITICO DIC"/>
      <sheetName val="Program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  <sheetDataSet>
      <sheetData sheetId="2">
        <row r="3">
          <cell r="B3" t="str">
            <v>PLACAS</v>
          </cell>
          <cell r="C3" t="str">
            <v>METROS CUBICOS</v>
          </cell>
        </row>
        <row r="4">
          <cell r="B4">
            <v>88632</v>
          </cell>
          <cell r="C4">
            <v>12</v>
          </cell>
        </row>
        <row r="5">
          <cell r="B5">
            <v>89530</v>
          </cell>
          <cell r="C5">
            <v>12</v>
          </cell>
        </row>
        <row r="6">
          <cell r="B6">
            <v>101071</v>
          </cell>
          <cell r="C6">
            <v>12</v>
          </cell>
        </row>
        <row r="7">
          <cell r="B7">
            <v>93153</v>
          </cell>
          <cell r="C7">
            <v>12</v>
          </cell>
        </row>
        <row r="8">
          <cell r="B8">
            <v>36526</v>
          </cell>
          <cell r="C8">
            <v>12</v>
          </cell>
        </row>
        <row r="9">
          <cell r="B9">
            <v>75964</v>
          </cell>
          <cell r="C9">
            <v>12</v>
          </cell>
        </row>
        <row r="10">
          <cell r="B10">
            <v>121009</v>
          </cell>
          <cell r="C10">
            <v>12</v>
          </cell>
        </row>
        <row r="11">
          <cell r="B11">
            <v>121378</v>
          </cell>
          <cell r="C11">
            <v>12</v>
          </cell>
        </row>
        <row r="12">
          <cell r="B12">
            <v>124421</v>
          </cell>
          <cell r="C12">
            <v>12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NGLONES NUEVOS"/>
      <sheetName val="RENGLONES NUEVOS090703"/>
      <sheetName val="renglones act 120803"/>
      <sheetName val="Totales"/>
      <sheetName val="Servidores y Storage"/>
      <sheetName val="Workstation"/>
      <sheetName val="Siemon"/>
      <sheetName val="Electrico"/>
      <sheetName val="Powerware"/>
      <sheetName val="Gabinetes"/>
      <sheetName val="Software"/>
      <sheetName val="Extreme"/>
      <sheetName val="Servicios-Inst"/>
      <sheetName val="Servicios-Equip"/>
      <sheetName val="OpenView"/>
      <sheetName val="a"/>
      <sheetName val="Renglones"/>
      <sheetName val="Renglones sin vacios"/>
      <sheetName val="Renglones sin vacios QQ"/>
      <sheetName val="Renglones list"/>
      <sheetName val="Renglones_Totales"/>
      <sheetName val="Costos Unitarios"/>
      <sheetName val="Costos Unitarios OC"/>
      <sheetName val="Renglones OC"/>
      <sheetName val="Tasa de Cambio"/>
      <sheetName val="RenglonesQQ (2)"/>
      <sheetName val="Sheet1"/>
      <sheetName val="PU bordillo"/>
      <sheetName val="bordillo formato red de servici"/>
      <sheetName val="Fact"/>
      <sheetName val="Presupuesto"/>
      <sheetName val="Presupuesto modific 220104"/>
      <sheetName val="Presupuesto modific 230104"/>
      <sheetName val="RESUMEN DE DOCUMENTOS"/>
      <sheetName val="bordillo"/>
      <sheetName val="Tubo U"/>
      <sheetName val="Tipo B calle o parqueo"/>
      <sheetName val="Tipo B banqueta o area verde"/>
      <sheetName val="Acometida a Edificios"/>
      <sheetName val="Demolición muro piedra"/>
      <sheetName val="Reposición muro de piedra"/>
      <sheetName val="Viga recubrir ruberia"/>
      <sheetName val="Factor"/>
      <sheetName val="Tipo A calle o parqueo"/>
      <sheetName val="Tipo A banqueta o area verde"/>
      <sheetName val="Remosión colocación de adoquin"/>
      <sheetName val="Tubo ml"/>
      <sheetName val="Señalizacion zanja"/>
      <sheetName val="Comparación P.U."/>
      <sheetName val="Presup"/>
      <sheetName val="Resúmen "/>
      <sheetName val="CUNOC"/>
      <sheetName val="PU CUNOC"/>
      <sheetName val="MAZATE"/>
      <sheetName val="PU MAZATE"/>
      <sheetName val="CHIQUIMULA"/>
      <sheetName val="PU CHIQUIMULA"/>
      <sheetName val="PU EFPEM"/>
      <sheetName val="EFPEM"/>
      <sheetName val="M5"/>
      <sheetName val="PU M5"/>
      <sheetName val="M4"/>
      <sheetName val="PU M4"/>
      <sheetName val="S1"/>
      <sheetName val="PU S1"/>
      <sheetName val="BE"/>
      <sheetName val="PU BE"/>
      <sheetName val="CALUSAC"/>
      <sheetName val="PU CALUSAC"/>
      <sheetName val="CAJA"/>
      <sheetName val="PU CAJA"/>
      <sheetName val="RECTORIA"/>
      <sheetName val="PU RECTORIA"/>
      <sheetName val="M6 T10 T11 T12"/>
      <sheetName val="PU M6 T10 T11 T12"/>
      <sheetName val="S4 S5 S7 S8"/>
      <sheetName val="PU S4 S5 S7 S8"/>
      <sheetName val="resumen ampliatorio enviar"/>
      <sheetName val="VOAC enero_2006"/>
      <sheetName val="ETIQUETAS"/>
      <sheetName val="AMPLIATORIO a enviar"/>
      <sheetName val="PRECIOS UNITARIOS"/>
      <sheetName val="PU tomas electricos CUM Y EXT"/>
      <sheetName val="AMPLIATORIO EJERCICIO"/>
      <sheetName val="AMPLIATORIO EJERCICIO (2)"/>
      <sheetName val="MATelectrico"/>
      <sheetName val="Material y Mobra"/>
      <sheetName val="T2 T3 T4 Y T5"/>
      <sheetName val="PU T2 T3 T4 Y T5"/>
      <sheetName val="CUM"/>
      <sheetName val="PU CUM"/>
      <sheetName val="PU Interconexion secundaria CUM"/>
      <sheetName val="PU tablero principal CUM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iacnostico"/>
      <sheetName val="berma"/>
      <sheetName val="M.Concreto "/>
      <sheetName val="Señalización"/>
      <sheetName val="Acarreo"/>
      <sheetName val="relleno ALCANTARIAS "/>
      <sheetName val="alcantarias 48"/>
      <sheetName val="Rell. Est. Gaviones (2)"/>
      <sheetName val="A. Sub dre"/>
      <sheetName val="Geotextil IV (2)"/>
      <sheetName val="Geotextil I"/>
      <sheetName val="Gaviones (2)"/>
      <sheetName val="Exc Sub"/>
      <sheetName val="Exc.para Estructuras"/>
      <sheetName val="Rell. Estructuras"/>
      <sheetName val="tub.perf sub-dre "/>
      <sheetName val="fresado "/>
      <sheetName val="LIGA (2)"/>
      <sheetName val="CUNETAS"/>
      <sheetName val="BORDILLO"/>
      <sheetName val="CICLOPIO"/>
      <sheetName val="MURO DE SUELO ENCLAVADO 9 ML"/>
      <sheetName val="MURO DE SUELO ENCLAVADO 12"/>
      <sheetName val="CONCRETO LANZADO"/>
      <sheetName val="Drenes"/>
      <sheetName val="EX. ALCANTARIAS "/>
      <sheetName val="boyas"/>
      <sheetName val="planta,arboles"/>
      <sheetName val="RELLENO. ALCANTARIA"/>
      <sheetName val="ALCANTARIAS 36&quot;"/>
      <sheetName val="ALCANTARIAS 48&quot;"/>
      <sheetName val="Exc. Gaviones"/>
      <sheetName val="Desperdicio (2)"/>
      <sheetName val="prestamo.."/>
      <sheetName val="re acondicionamiento"/>
      <sheetName val="SUB-BASE"/>
      <sheetName val="BASE "/>
      <sheetName val="imprimacion"/>
      <sheetName val="ESPUMADO (2)"/>
      <sheetName val="imprimir LIGA "/>
      <sheetName val="asfalto"/>
      <sheetName val="cemento asfaltico"/>
      <sheetName val="ROCA"/>
      <sheetName val="Hoja1"/>
      <sheetName val="LIGA para inprimir estima 7"/>
      <sheetName val="Hoja2"/>
      <sheetName val="sub-excavacion"/>
      <sheetName val="sub-excavacion real"/>
      <sheetName val="para compararsub excavacion"/>
      <sheetName val="Hoja3"/>
      <sheetName val="liga proyeccion"/>
      <sheetName val="fresado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. Fotografico"/>
      <sheetName val="Resumen"/>
      <sheetName val="CUNETAS"/>
      <sheetName val="C.Ciclopio"/>
      <sheetName val="excavacion de estructuras"/>
      <sheetName val="CEMENTO UGC"/>
      <sheetName val="ARENA"/>
      <sheetName val="PIEDRIN 3.4"/>
      <sheetName val="PIEDRA BOLA"/>
      <sheetName val="COMBUSTIBLE"/>
      <sheetName val="Hoja1"/>
      <sheetName val="Hoja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grama (3)"/>
      <sheetName val="Programa (2)"/>
      <sheetName val="ANALITICO FEB"/>
      <sheetName val="ANALITICO ENE"/>
      <sheetName val="ANALITICO DIC"/>
      <sheetName val="Programa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ograma (3)"/>
      <sheetName val="Programa (2)"/>
      <sheetName val="ANALITICO FEB"/>
      <sheetName val="ANALITICO ENE"/>
      <sheetName val="ANALITICO DIC"/>
      <sheetName val="Programa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oyas"/>
      <sheetName val="Postes Delineadores"/>
      <sheetName val="Tapaderas de Pozos"/>
      <sheetName val="Trabajos por Administración"/>
    </sheetNames>
    <sheetDataSet>
      <sheetData sheetId="1">
        <row r="35">
          <cell r="A35">
            <v>70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Hoja Supervisión"/>
      <sheetName val="Datos Administrativos"/>
      <sheetName val="Cantidades Totales"/>
      <sheetName val="Documentos de Cambio"/>
      <sheetName val="Programación"/>
      <sheetName val="Gráfica de Avance"/>
      <sheetName val="Ejecución por Renglón"/>
      <sheetName val="Hoja de Medición DERECHOfebrero"/>
      <sheetName val="Hoja de Medición (2)febrero"/>
      <sheetName val="Hoja de Medición (3)febrero"/>
      <sheetName val="Hoja de Medición (4)febrero"/>
      <sheetName val="Hoja de Medición (5)febrero"/>
      <sheetName val="Hoja de Medición (6)febrero"/>
      <sheetName val="Hoja de Medición (7)febrero"/>
      <sheetName val="Hoja de Medición (8)febrero"/>
      <sheetName val="Hoja de Medición IZQUIERDOfebre"/>
      <sheetName val="Hoja de Medición IZQUI febrero"/>
      <sheetName val="Hoja de Medición IZQUI (3)febre"/>
      <sheetName val="Hoja de Medición IZQUI (4)febre"/>
      <sheetName val="Hoja de Medición IZQUI (5)febre"/>
      <sheetName val="Medición Baches"/>
      <sheetName val="Medición Baches (2)"/>
      <sheetName val="Medición Baches (3)"/>
      <sheetName val="Medición Baches (4)"/>
      <sheetName val="Medición Baches (5)"/>
      <sheetName val=" Equipos"/>
      <sheetName val="Laboratorio"/>
      <sheetName val="Foto "/>
      <sheetName val="Foto  (2)"/>
      <sheetName val="Foto  (3)"/>
      <sheetName val="Foto (2)"/>
      <sheetName val="Lluvia"/>
      <sheetName val="BDEquipos"/>
      <sheetName val="Cantidades Ejecutadas"/>
      <sheetName val="criterios"/>
    </sheetNames>
    <sheetDataSet>
      <sheetData sheetId="34">
        <row r="6">
          <cell r="V6" t="str">
            <v>RENGLON</v>
          </cell>
          <cell r="W6" t="str">
            <v>MES</v>
          </cell>
        </row>
        <row r="7">
          <cell r="V7" t="str">
            <v>203.04(b)</v>
          </cell>
          <cell r="W7" t="str">
            <v>&lt;3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rato original"/>
      <sheetName val="Sobrecostos Prov"/>
      <sheetName val="Sobrecostos Definitivo"/>
      <sheetName val="CuadroIva Sobr definitivo"/>
      <sheetName val="Factura Sobrecosto definitivo"/>
      <sheetName val="Hoja Seguimiento Sobrecostodefi"/>
      <sheetName val="Anticipo"/>
      <sheetName val="Factura Estimación"/>
      <sheetName val="Hoja Seguimiento estimacion"/>
      <sheetName val="Resumen Sobrecosto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ab.1"/>
      <sheetName val="analitico"/>
      <sheetName val="Anticipo"/>
      <sheetName val="PROV1."/>
      <sheetName val="Prov."/>
      <sheetName val="Ind. P."/>
      <sheetName val="Def."/>
      <sheetName val="Ind. D."/>
      <sheetName val="Factura"/>
      <sheetName val="."/>
    </sheetNames>
    <sheetDataSet>
      <sheetData sheetId="4">
        <row r="70">
          <cell r="F70">
            <v>161.38</v>
          </cell>
        </row>
        <row r="73">
          <cell r="F73">
            <v>1511.29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ograma"/>
      <sheetName val="203.04 (C) limpia "/>
      <sheetName val="Larguillo"/>
      <sheetName val="Analitico 2"/>
      <sheetName val="Sabana 2"/>
      <sheetName val="Inf. Fotografico"/>
      <sheetName val="203.04 (C) desperdicio"/>
      <sheetName val="203.04 (C) desperdicio (2)"/>
      <sheetName val="203.04(C) Derrumbe"/>
      <sheetName val="203.04 (C) desperdicio (3)"/>
      <sheetName val="203.04 (C) prestamo"/>
      <sheetName val="203.04 (e) sub-excabacion"/>
      <sheetName val="204.02 exc canales "/>
      <sheetName val="205.05 ( a)exc est "/>
      <sheetName val="205.06 exc. alcant"/>
      <sheetName val="205.07exc sub-d"/>
      <sheetName val="205.08 exc.gav (Resumen)"/>
      <sheetName val="205.08 exc.gav 382+557"/>
      <sheetName val="205.08 exc.gav 385+930"/>
      <sheetName val="205.11 rell estruc"/>
      <sheetName val="205.12 rell alcant"/>
      <sheetName val="205.14 rell gavion"/>
      <sheetName val="acarreo resumen "/>
      <sheetName val="Acarreo derrumbe Est.2"/>
      <sheetName val="Acarreo ampliación Est.2"/>
      <sheetName val="203.04 (C) despdicio acarreo"/>
      <sheetName val="203.04 (C) prestamo acarreo"/>
      <sheetName val="203.04 (e) Sub-excavación acarr"/>
      <sheetName val="203.04 (e) sub-excabacion prest"/>
      <sheetName val="603.01 a) alcant 30&quot;"/>
      <sheetName val="301.02 sub-rasante"/>
      <sheetName val="253.03 (a) gaviones"/>
      <sheetName val="253.03 (f)geotextil"/>
      <sheetName val="Cunetas"/>
      <sheetName val="555.01 ciclopeo"/>
      <sheetName val="605.03 (e)tub 6&quot;"/>
      <sheetName val="605.03 (h) agr fino"/>
      <sheetName val="605.03 (h) 2agreg grueso"/>
      <sheetName val="605.03 (j)Geotex"/>
      <sheetName val="cal "/>
      <sheetName val="Amortizacion 1"/>
      <sheetName val="dia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2015"/>
      <sheetName val="Precios"/>
      <sheetName val="Sabana "/>
      <sheetName val="Planilla"/>
      <sheetName val="Resumen"/>
      <sheetName val="Larguillo"/>
      <sheetName val="Analitíco"/>
    </sheetNames>
    <sheetDataSet>
      <sheetData sheetId="1">
        <row r="6">
          <cell r="B6">
            <v>263.79870129870125</v>
          </cell>
        </row>
        <row r="8">
          <cell r="B8">
            <v>304.3831168831168</v>
          </cell>
        </row>
        <row r="10">
          <cell r="B10">
            <v>263.79870129870125</v>
          </cell>
        </row>
        <row r="11">
          <cell r="B11">
            <v>182.62987012987008</v>
          </cell>
        </row>
        <row r="14">
          <cell r="B14">
            <v>101.46103896103894</v>
          </cell>
        </row>
        <row r="15">
          <cell r="B15">
            <v>77.1103896103896</v>
          </cell>
        </row>
        <row r="18">
          <cell r="B18">
            <v>263.79870129870125</v>
          </cell>
        </row>
        <row r="19">
          <cell r="B19">
            <v>263.79870129870125</v>
          </cell>
        </row>
        <row r="20">
          <cell r="B20">
            <v>263.79870129870125</v>
          </cell>
        </row>
        <row r="22">
          <cell r="B22">
            <v>113.63636363636361</v>
          </cell>
        </row>
        <row r="24">
          <cell r="B24">
            <v>182.62987012987008</v>
          </cell>
        </row>
        <row r="25">
          <cell r="B25">
            <v>32</v>
          </cell>
        </row>
        <row r="26">
          <cell r="B26">
            <v>170</v>
          </cell>
        </row>
        <row r="27">
          <cell r="B27">
            <v>135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naliticos"/>
      <sheetName val="Sábana Est. 1"/>
    </sheetNames>
    <sheetDataSet>
      <sheetData sheetId="1">
        <row r="18">
          <cell r="D18" t="str">
            <v>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Programa TIV"/>
      <sheetName val="TRABAJOS"/>
      <sheetName val="COR.ENV.Y REC"/>
      <sheetName val="COMENTARIOS"/>
      <sheetName val="Topografía "/>
      <sheetName val="Ficha Técnica "/>
      <sheetName val="Rel. de O.C. "/>
      <sheetName val="Doc. Aprobados"/>
      <sheetName val="Doc. En Trámite"/>
      <sheetName val="Control de lluvias "/>
      <sheetName val="Control de lluvias 2"/>
      <sheetName val="Control de lluvias 3"/>
      <sheetName val="Visitas"/>
      <sheetName val="Ot. Act. Sup"/>
      <sheetName val="Ot. Act. de Const."/>
      <sheetName val="DENSIDADES  "/>
      <sheetName val="DEFLEXIONES "/>
      <sheetName val="DENSIDADES 1"/>
      <sheetName val="DEFLEXIONES 1"/>
      <sheetName val="DENSIDADES  2"/>
      <sheetName val="DEFLEXIONES 2"/>
      <sheetName val="FOTOS"/>
      <sheetName val="LARGUILLO"/>
      <sheetName val="LARGUILLO (2)"/>
      <sheetName val="Rec. Físicos "/>
      <sheetName val="Topografía"/>
      <sheetName val="Inf. Fotografico"/>
      <sheetName val="Analitico 6"/>
      <sheetName val="SABANA  CA 10 05 DC8"/>
      <sheetName val="1 Quincena  (1)"/>
      <sheetName val="Rel. de O.C.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netas (2)"/>
      <sheetName val="Pipa 591BMJ"/>
      <sheetName val="GAVIONES"/>
      <sheetName val="AGREGADOS"/>
      <sheetName val=" CEMENTO DGC CHIQUIMULA"/>
      <sheetName val="demolicion"/>
      <sheetName val="Cunetas"/>
      <sheetName val="Gaviones (2)"/>
      <sheetName val="Resumen"/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. Fotografico"/>
      <sheetName val="Resumen"/>
      <sheetName val="cunetas (2)"/>
      <sheetName val="C.Ciclopio. (2)"/>
      <sheetName val="excavacion"/>
      <sheetName val="CEMENTO UGC"/>
      <sheetName val="ARENA"/>
      <sheetName val="PIEDRIN 3.4"/>
      <sheetName val="PIEDRA BOLA"/>
      <sheetName val="448BLK"/>
      <sheetName val="589BNM"/>
      <sheetName val="Hoja1"/>
      <sheetName val="589BNM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BRECOSTO PROVISIONAL"/>
      <sheetName val="C.ANALITICO"/>
      <sheetName val="SABANA"/>
      <sheetName val="C.ANTICIPO"/>
      <sheetName val="Material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 Supervisión"/>
      <sheetName val="Datos Administrativos"/>
      <sheetName val="Cantidades Totales"/>
      <sheetName val="Documentos de Cambio"/>
      <sheetName val="Programación"/>
      <sheetName val="Gráfica de Avance"/>
      <sheetName val="Ejecución por Renglón"/>
      <sheetName val="Hoja de Medición"/>
      <sheetName val="Medición Baches"/>
      <sheetName val=" Equipos"/>
      <sheetName val="Laboratorio"/>
      <sheetName val="Proctor"/>
      <sheetName val="Proctor (2)"/>
      <sheetName val="Proctor (3)"/>
      <sheetName val="Foto"/>
      <sheetName val="Lluvia"/>
      <sheetName val="BDEquipos"/>
      <sheetName val="Cantidades Ejecutadas"/>
      <sheetName val="criterios"/>
      <sheetName val="Maquinaira"/>
    </sheetNames>
    <sheetDataSet>
      <sheetData sheetId="18">
        <row r="6">
          <cell r="B6" t="str">
            <v>RENGLON</v>
          </cell>
          <cell r="C6" t="str">
            <v>MES</v>
          </cell>
          <cell r="D6" t="str">
            <v>RENGLON</v>
          </cell>
          <cell r="E6" t="str">
            <v>MES</v>
          </cell>
          <cell r="F6" t="str">
            <v>RENGLON</v>
          </cell>
          <cell r="G6" t="str">
            <v>MES</v>
          </cell>
          <cell r="H6" t="str">
            <v>RENGLON</v>
          </cell>
          <cell r="I6" t="str">
            <v>MES</v>
          </cell>
          <cell r="J6" t="str">
            <v>RENGLON</v>
          </cell>
          <cell r="K6" t="str">
            <v>MES</v>
          </cell>
          <cell r="L6" t="str">
            <v>RENGLON</v>
          </cell>
          <cell r="M6" t="str">
            <v>MES</v>
          </cell>
          <cell r="N6" t="str">
            <v>RENGLON</v>
          </cell>
          <cell r="O6" t="str">
            <v>MES</v>
          </cell>
          <cell r="P6" t="str">
            <v>RENGLON</v>
          </cell>
          <cell r="Q6" t="str">
            <v>MES</v>
          </cell>
          <cell r="R6" t="str">
            <v>RENGLON</v>
          </cell>
          <cell r="S6" t="str">
            <v>MES</v>
          </cell>
          <cell r="T6" t="str">
            <v>RENGLON</v>
          </cell>
          <cell r="U6" t="str">
            <v>MES</v>
          </cell>
          <cell r="V6" t="str">
            <v>RENGLON</v>
          </cell>
          <cell r="W6" t="str">
            <v>MES</v>
          </cell>
          <cell r="X6" t="str">
            <v>RENGLON</v>
          </cell>
          <cell r="Y6" t="str">
            <v>MES</v>
          </cell>
          <cell r="Z6" t="str">
            <v>RENGLON</v>
          </cell>
          <cell r="AA6" t="str">
            <v>MES</v>
          </cell>
          <cell r="AB6" t="str">
            <v>RENGLON</v>
          </cell>
          <cell r="AC6" t="str">
            <v>MES</v>
          </cell>
          <cell r="AD6" t="str">
            <v>RENGLON</v>
          </cell>
          <cell r="AE6" t="str">
            <v>MES</v>
          </cell>
          <cell r="AF6" t="str">
            <v>RENGLON</v>
          </cell>
          <cell r="AG6" t="str">
            <v>MES</v>
          </cell>
          <cell r="AH6" t="str">
            <v>RENGLON</v>
          </cell>
          <cell r="AI6" t="str">
            <v>MES</v>
          </cell>
          <cell r="AJ6" t="str">
            <v>RENGLON</v>
          </cell>
          <cell r="AK6" t="str">
            <v>MES</v>
          </cell>
          <cell r="AL6" t="str">
            <v>RENGLON</v>
          </cell>
          <cell r="AM6" t="str">
            <v>MES</v>
          </cell>
          <cell r="AN6" t="str">
            <v>RENGLON</v>
          </cell>
          <cell r="AO6" t="str">
            <v>MES</v>
          </cell>
          <cell r="AP6" t="str">
            <v>RENGLON</v>
          </cell>
          <cell r="AQ6" t="str">
            <v>MES</v>
          </cell>
          <cell r="AR6" t="str">
            <v>RENGLON</v>
          </cell>
          <cell r="AS6" t="str">
            <v>MES</v>
          </cell>
          <cell r="AT6" t="str">
            <v>RENGLON</v>
          </cell>
          <cell r="AU6" t="str">
            <v>MES</v>
          </cell>
          <cell r="AV6" t="str">
            <v>RENGLON</v>
          </cell>
          <cell r="AW6" t="str">
            <v>MES</v>
          </cell>
          <cell r="AX6" t="str">
            <v>RENGLON</v>
          </cell>
          <cell r="AY6" t="str">
            <v>MES</v>
          </cell>
          <cell r="AZ6" t="str">
            <v>RENGLON</v>
          </cell>
          <cell r="BA6" t="str">
            <v>MES</v>
          </cell>
          <cell r="BB6" t="str">
            <v>RENGLON</v>
          </cell>
          <cell r="BC6" t="str">
            <v>MES</v>
          </cell>
          <cell r="BD6" t="str">
            <v>RENGLON</v>
          </cell>
          <cell r="BE6" t="str">
            <v>MES</v>
          </cell>
          <cell r="BF6" t="str">
            <v>RENGLON</v>
          </cell>
          <cell r="BG6" t="str">
            <v>MES</v>
          </cell>
          <cell r="BH6" t="str">
            <v>RENGLON</v>
          </cell>
          <cell r="BI6" t="str">
            <v>MES</v>
          </cell>
        </row>
        <row r="7">
          <cell r="B7" t="str">
            <v>S/N</v>
          </cell>
          <cell r="C7" t="str">
            <v>&lt;2</v>
          </cell>
          <cell r="D7">
            <v>203.04</v>
          </cell>
          <cell r="E7" t="str">
            <v>&lt;2</v>
          </cell>
          <cell r="F7">
            <v>206.01</v>
          </cell>
          <cell r="G7" t="str">
            <v>&lt;2</v>
          </cell>
          <cell r="H7">
            <v>301</v>
          </cell>
          <cell r="I7" t="str">
            <v>&lt;2</v>
          </cell>
          <cell r="J7" t="str">
            <v>304.01 (a)</v>
          </cell>
          <cell r="K7" t="str">
            <v>&lt;2</v>
          </cell>
          <cell r="L7" t="str">
            <v>305.01 (b)</v>
          </cell>
          <cell r="M7" t="str">
            <v>&lt;2</v>
          </cell>
          <cell r="N7">
            <v>407</v>
          </cell>
          <cell r="O7" t="str">
            <v>&lt;2</v>
          </cell>
          <cell r="P7" t="str">
            <v>401.20 (b)</v>
          </cell>
          <cell r="Q7" t="str">
            <v>&lt;2</v>
          </cell>
          <cell r="R7" t="str">
            <v>318.02 b</v>
          </cell>
          <cell r="S7" t="str">
            <v>&lt;2</v>
          </cell>
          <cell r="T7" t="str">
            <v>2.06.1</v>
          </cell>
          <cell r="U7" t="str">
            <v>&lt;2</v>
          </cell>
          <cell r="V7" t="str">
            <v>207.01 b</v>
          </cell>
          <cell r="W7" t="str">
            <v>&lt;2</v>
          </cell>
          <cell r="X7" t="e">
            <v>#REF!</v>
          </cell>
          <cell r="Y7" t="str">
            <v>&lt;2</v>
          </cell>
          <cell r="Z7" t="e">
            <v>#REF!</v>
          </cell>
          <cell r="AA7" t="str">
            <v>&lt;2</v>
          </cell>
          <cell r="AB7" t="e">
            <v>#REF!</v>
          </cell>
          <cell r="AC7" t="str">
            <v>&lt;2</v>
          </cell>
          <cell r="AD7" t="e">
            <v>#REF!</v>
          </cell>
          <cell r="AE7" t="str">
            <v>&lt;2</v>
          </cell>
          <cell r="AF7" t="e">
            <v>#REF!</v>
          </cell>
          <cell r="AG7" t="str">
            <v>&lt;2</v>
          </cell>
          <cell r="AH7" t="e">
            <v>#REF!</v>
          </cell>
          <cell r="AI7" t="str">
            <v>&lt;2</v>
          </cell>
          <cell r="AJ7" t="e">
            <v>#REF!</v>
          </cell>
          <cell r="AK7" t="str">
            <v>&lt;2</v>
          </cell>
          <cell r="AL7" t="e">
            <v>#REF!</v>
          </cell>
          <cell r="AM7" t="str">
            <v>&lt;2</v>
          </cell>
          <cell r="AN7" t="e">
            <v>#REF!</v>
          </cell>
          <cell r="AO7" t="str">
            <v>&lt;2</v>
          </cell>
          <cell r="AP7" t="e">
            <v>#REF!</v>
          </cell>
          <cell r="AQ7" t="str">
            <v>&lt;2</v>
          </cell>
          <cell r="AR7" t="e">
            <v>#REF!</v>
          </cell>
          <cell r="AS7" t="str">
            <v>&lt;2</v>
          </cell>
          <cell r="AT7" t="e">
            <v>#REF!</v>
          </cell>
          <cell r="AU7" t="str">
            <v>&lt;2</v>
          </cell>
          <cell r="AV7" t="e">
            <v>#REF!</v>
          </cell>
          <cell r="AW7" t="str">
            <v>&lt;2</v>
          </cell>
          <cell r="AX7" t="e">
            <v>#REF!</v>
          </cell>
          <cell r="AY7" t="str">
            <v>&lt;2</v>
          </cell>
          <cell r="AZ7" t="e">
            <v>#REF!</v>
          </cell>
          <cell r="BA7" t="str">
            <v>&lt;2</v>
          </cell>
          <cell r="BB7" t="e">
            <v>#REF!</v>
          </cell>
          <cell r="BC7" t="str">
            <v>&lt;2</v>
          </cell>
          <cell r="BD7" t="e">
            <v>#REF!</v>
          </cell>
          <cell r="BE7" t="str">
            <v>&lt;2</v>
          </cell>
          <cell r="BF7" t="e">
            <v>#REF!</v>
          </cell>
          <cell r="BG7" t="str">
            <v>&lt;2</v>
          </cell>
          <cell r="BH7" t="e">
            <v>#REF!</v>
          </cell>
          <cell r="BI7" t="str">
            <v>&lt;2</v>
          </cell>
        </row>
        <row r="13">
          <cell r="B13" t="str">
            <v>RENGLON</v>
          </cell>
          <cell r="C13" t="str">
            <v>MES</v>
          </cell>
          <cell r="D13" t="str">
            <v>TRA_CO</v>
          </cell>
          <cell r="E13" t="str">
            <v>RENGLON</v>
          </cell>
          <cell r="F13" t="str">
            <v>MES</v>
          </cell>
          <cell r="G13" t="str">
            <v>TRA_CO</v>
          </cell>
          <cell r="H13" t="str">
            <v>RENGLON</v>
          </cell>
          <cell r="I13" t="str">
            <v>MES</v>
          </cell>
          <cell r="J13" t="str">
            <v>TRA_CO</v>
          </cell>
          <cell r="K13" t="str">
            <v>RENGLON</v>
          </cell>
          <cell r="L13" t="str">
            <v>MES</v>
          </cell>
          <cell r="M13" t="str">
            <v>TRA_CO</v>
          </cell>
          <cell r="N13" t="str">
            <v>RENGLON</v>
          </cell>
          <cell r="O13" t="str">
            <v>MES</v>
          </cell>
          <cell r="P13" t="str">
            <v>TRA_CO</v>
          </cell>
          <cell r="Q13" t="str">
            <v>RENGLON</v>
          </cell>
          <cell r="R13" t="str">
            <v>MES</v>
          </cell>
          <cell r="S13" t="str">
            <v>TRA_CO</v>
          </cell>
          <cell r="T13" t="str">
            <v>RENGLON</v>
          </cell>
          <cell r="U13" t="str">
            <v>MES</v>
          </cell>
          <cell r="V13" t="str">
            <v>TRA_CO</v>
          </cell>
          <cell r="W13" t="str">
            <v>RENGLON</v>
          </cell>
          <cell r="X13" t="str">
            <v>MES</v>
          </cell>
          <cell r="Y13" t="str">
            <v>TRA_CO</v>
          </cell>
          <cell r="Z13" t="str">
            <v>RENGLON</v>
          </cell>
          <cell r="AA13" t="str">
            <v>MES</v>
          </cell>
          <cell r="AB13" t="str">
            <v>TRA_CO</v>
          </cell>
          <cell r="AC13" t="str">
            <v>RENGLON</v>
          </cell>
          <cell r="AD13" t="str">
            <v>MES</v>
          </cell>
          <cell r="AE13" t="str">
            <v>TRA_CO</v>
          </cell>
          <cell r="AF13" t="str">
            <v>RENGLON</v>
          </cell>
          <cell r="AG13" t="str">
            <v>MES</v>
          </cell>
          <cell r="AH13" t="str">
            <v>TRA_CO</v>
          </cell>
          <cell r="AI13" t="str">
            <v>RENGLON</v>
          </cell>
          <cell r="AJ13" t="str">
            <v>MES</v>
          </cell>
          <cell r="AK13" t="str">
            <v>TRA_CO</v>
          </cell>
          <cell r="AL13" t="str">
            <v>RENGLON</v>
          </cell>
          <cell r="AM13" t="str">
            <v>MES</v>
          </cell>
          <cell r="AN13" t="str">
            <v>TRA_CO</v>
          </cell>
          <cell r="AO13" t="str">
            <v>RENGLON</v>
          </cell>
          <cell r="AP13" t="str">
            <v>MES</v>
          </cell>
          <cell r="AQ13" t="str">
            <v>TRA_CO</v>
          </cell>
          <cell r="AR13" t="str">
            <v>RENGLON</v>
          </cell>
          <cell r="AS13" t="str">
            <v>MES</v>
          </cell>
          <cell r="AT13" t="str">
            <v>TRA_CO</v>
          </cell>
          <cell r="AU13" t="str">
            <v>RENGLON</v>
          </cell>
          <cell r="AV13" t="str">
            <v>MES</v>
          </cell>
          <cell r="AW13" t="str">
            <v>TRA_CO</v>
          </cell>
          <cell r="AX13" t="str">
            <v>RENGLON</v>
          </cell>
          <cell r="AY13" t="str">
            <v>MES</v>
          </cell>
          <cell r="AZ13" t="str">
            <v>TRA_CO</v>
          </cell>
          <cell r="BA13" t="str">
            <v>RENGLON</v>
          </cell>
          <cell r="BB13" t="str">
            <v>MES</v>
          </cell>
          <cell r="BC13" t="str">
            <v>TRA_CO</v>
          </cell>
          <cell r="BD13" t="str">
            <v>RENGLON</v>
          </cell>
          <cell r="BE13" t="str">
            <v>MES</v>
          </cell>
          <cell r="BF13" t="str">
            <v>TRA_CO</v>
          </cell>
          <cell r="BG13" t="str">
            <v>RENGLON</v>
          </cell>
          <cell r="BH13" t="str">
            <v>MES</v>
          </cell>
          <cell r="BI13" t="str">
            <v>TRA_CO</v>
          </cell>
        </row>
        <row r="14">
          <cell r="B14" t="str">
            <v>S/N</v>
          </cell>
          <cell r="C14">
            <v>2</v>
          </cell>
          <cell r="D14" t="str">
            <v>Bm-06</v>
          </cell>
          <cell r="E14" t="str">
            <v>S/N</v>
          </cell>
          <cell r="F14">
            <v>2</v>
          </cell>
          <cell r="G14" t="e">
            <v>#REF!</v>
          </cell>
          <cell r="H14" t="str">
            <v>S/N</v>
          </cell>
          <cell r="I14">
            <v>2</v>
          </cell>
          <cell r="J14" t="e">
            <v>#REF!</v>
          </cell>
          <cell r="K14" t="str">
            <v>S/N</v>
          </cell>
          <cell r="L14">
            <v>2</v>
          </cell>
          <cell r="M14" t="e">
            <v>#REF!</v>
          </cell>
          <cell r="N14" t="str">
            <v>S/N</v>
          </cell>
          <cell r="O14">
            <v>2</v>
          </cell>
          <cell r="P14" t="e">
            <v>#REF!</v>
          </cell>
          <cell r="Q14" t="str">
            <v>S/N</v>
          </cell>
          <cell r="R14">
            <v>2</v>
          </cell>
          <cell r="S14" t="e">
            <v>#REF!</v>
          </cell>
          <cell r="T14" t="str">
            <v>S/N</v>
          </cell>
          <cell r="U14">
            <v>2</v>
          </cell>
          <cell r="V14" t="e">
            <v>#REF!</v>
          </cell>
          <cell r="W14" t="str">
            <v>S/N</v>
          </cell>
          <cell r="X14">
            <v>2</v>
          </cell>
          <cell r="Y14" t="e">
            <v>#REF!</v>
          </cell>
          <cell r="Z14" t="str">
            <v>S/N</v>
          </cell>
          <cell r="AA14">
            <v>2</v>
          </cell>
          <cell r="AB14" t="e">
            <v>#REF!</v>
          </cell>
          <cell r="AC14" t="str">
            <v>S/N</v>
          </cell>
          <cell r="AD14">
            <v>2</v>
          </cell>
          <cell r="AE14" t="e">
            <v>#REF!</v>
          </cell>
          <cell r="AF14" t="str">
            <v>S/N</v>
          </cell>
          <cell r="AG14">
            <v>2</v>
          </cell>
          <cell r="AH14" t="e">
            <v>#REF!</v>
          </cell>
          <cell r="AI14" t="str">
            <v>S/N</v>
          </cell>
          <cell r="AJ14">
            <v>2</v>
          </cell>
          <cell r="AK14" t="e">
            <v>#REF!</v>
          </cell>
          <cell r="AL14" t="str">
            <v>S/N</v>
          </cell>
          <cell r="AM14">
            <v>2</v>
          </cell>
          <cell r="AN14" t="e">
            <v>#REF!</v>
          </cell>
          <cell r="AO14" t="str">
            <v>S/N</v>
          </cell>
          <cell r="AP14">
            <v>2</v>
          </cell>
          <cell r="AQ14" t="e">
            <v>#REF!</v>
          </cell>
          <cell r="AR14" t="str">
            <v>S/N</v>
          </cell>
          <cell r="AS14">
            <v>2</v>
          </cell>
          <cell r="AT14" t="e">
            <v>#REF!</v>
          </cell>
          <cell r="AU14" t="str">
            <v>S/N</v>
          </cell>
          <cell r="AV14">
            <v>2</v>
          </cell>
          <cell r="AW14" t="e">
            <v>#REF!</v>
          </cell>
          <cell r="AX14" t="str">
            <v>S/N</v>
          </cell>
          <cell r="AY14">
            <v>2</v>
          </cell>
          <cell r="AZ14" t="e">
            <v>#REF!</v>
          </cell>
          <cell r="BA14" t="str">
            <v>S/N</v>
          </cell>
          <cell r="BB14">
            <v>2</v>
          </cell>
          <cell r="BC14" t="e">
            <v>#REF!</v>
          </cell>
          <cell r="BD14" t="str">
            <v>S/N</v>
          </cell>
          <cell r="BE14">
            <v>2</v>
          </cell>
          <cell r="BF14" t="e">
            <v>#REF!</v>
          </cell>
          <cell r="BG14" t="str">
            <v>S/N</v>
          </cell>
          <cell r="BH14">
            <v>2</v>
          </cell>
          <cell r="BI14" t="e">
            <v>#REF!</v>
          </cell>
        </row>
        <row r="17">
          <cell r="B17" t="str">
            <v>RENGLON</v>
          </cell>
          <cell r="C17" t="str">
            <v>MES</v>
          </cell>
          <cell r="D17" t="str">
            <v>TRA_CO</v>
          </cell>
          <cell r="E17" t="str">
            <v>RENGLON</v>
          </cell>
          <cell r="F17" t="str">
            <v>MES</v>
          </cell>
          <cell r="G17" t="str">
            <v>TRA_CO</v>
          </cell>
          <cell r="H17" t="str">
            <v>RENGLON</v>
          </cell>
          <cell r="I17" t="str">
            <v>MES</v>
          </cell>
          <cell r="J17" t="str">
            <v>TRA_CO</v>
          </cell>
          <cell r="K17" t="str">
            <v>RENGLON</v>
          </cell>
          <cell r="L17" t="str">
            <v>MES</v>
          </cell>
          <cell r="M17" t="str">
            <v>TRA_CO</v>
          </cell>
          <cell r="N17" t="str">
            <v>RENGLON</v>
          </cell>
          <cell r="O17" t="str">
            <v>MES</v>
          </cell>
          <cell r="P17" t="str">
            <v>TRA_CO</v>
          </cell>
          <cell r="Q17" t="str">
            <v>RENGLON</v>
          </cell>
          <cell r="R17" t="str">
            <v>MES</v>
          </cell>
          <cell r="S17" t="str">
            <v>TRA_CO</v>
          </cell>
          <cell r="T17" t="str">
            <v>RENGLON</v>
          </cell>
          <cell r="U17" t="str">
            <v>MES</v>
          </cell>
          <cell r="V17" t="str">
            <v>TRA_CO</v>
          </cell>
          <cell r="W17" t="str">
            <v>RENGLON</v>
          </cell>
          <cell r="X17" t="str">
            <v>MES</v>
          </cell>
          <cell r="Y17" t="str">
            <v>TRA_CO</v>
          </cell>
          <cell r="Z17" t="str">
            <v>RENGLON</v>
          </cell>
          <cell r="AA17" t="str">
            <v>MES</v>
          </cell>
          <cell r="AB17" t="str">
            <v>TRA_CO</v>
          </cell>
          <cell r="AC17" t="str">
            <v>RENGLON</v>
          </cell>
          <cell r="AD17" t="str">
            <v>MES</v>
          </cell>
          <cell r="AE17" t="str">
            <v>TRA_CO</v>
          </cell>
          <cell r="AF17" t="str">
            <v>RENGLON</v>
          </cell>
          <cell r="AG17" t="str">
            <v>MES</v>
          </cell>
          <cell r="AH17" t="str">
            <v>TRA_CO</v>
          </cell>
          <cell r="AI17" t="str">
            <v>RENGLON</v>
          </cell>
          <cell r="AJ17" t="str">
            <v>MES</v>
          </cell>
          <cell r="AK17" t="str">
            <v>TRA_CO</v>
          </cell>
          <cell r="AL17" t="str">
            <v>RENGLON</v>
          </cell>
          <cell r="AM17" t="str">
            <v>MES</v>
          </cell>
          <cell r="AN17" t="str">
            <v>TRA_CO</v>
          </cell>
          <cell r="AO17" t="str">
            <v>RENGLON</v>
          </cell>
          <cell r="AP17" t="str">
            <v>MES</v>
          </cell>
          <cell r="AQ17" t="str">
            <v>TRA_CO</v>
          </cell>
          <cell r="AR17" t="str">
            <v>RENGLON</v>
          </cell>
          <cell r="AS17" t="str">
            <v>MES</v>
          </cell>
          <cell r="AT17" t="str">
            <v>TRA_CO</v>
          </cell>
          <cell r="AU17" t="str">
            <v>RENGLON</v>
          </cell>
          <cell r="AV17" t="str">
            <v>MES</v>
          </cell>
          <cell r="AW17" t="str">
            <v>TRA_CO</v>
          </cell>
          <cell r="AX17" t="str">
            <v>RENGLON</v>
          </cell>
          <cell r="AY17" t="str">
            <v>MES</v>
          </cell>
          <cell r="AZ17" t="str">
            <v>TRA_CO</v>
          </cell>
          <cell r="BA17" t="str">
            <v>RENGLON</v>
          </cell>
          <cell r="BB17" t="str">
            <v>MES</v>
          </cell>
          <cell r="BC17" t="str">
            <v>TRA_CO</v>
          </cell>
          <cell r="BD17" t="str">
            <v>RENGLON</v>
          </cell>
          <cell r="BE17" t="str">
            <v>MES</v>
          </cell>
          <cell r="BF17" t="str">
            <v>TRA_CO</v>
          </cell>
          <cell r="BG17" t="str">
            <v>RENGLON</v>
          </cell>
          <cell r="BH17" t="str">
            <v>MES</v>
          </cell>
          <cell r="BI17" t="str">
            <v>TRA_CO</v>
          </cell>
        </row>
        <row r="18">
          <cell r="B18">
            <v>203.04</v>
          </cell>
          <cell r="C18">
            <v>2</v>
          </cell>
          <cell r="D18" t="str">
            <v>Bm-06</v>
          </cell>
          <cell r="E18">
            <v>203.04</v>
          </cell>
          <cell r="F18">
            <v>2</v>
          </cell>
          <cell r="G18" t="e">
            <v>#REF!</v>
          </cell>
          <cell r="H18">
            <v>203.04</v>
          </cell>
          <cell r="I18">
            <v>2</v>
          </cell>
          <cell r="J18" t="e">
            <v>#REF!</v>
          </cell>
          <cell r="K18">
            <v>203.04</v>
          </cell>
          <cell r="L18">
            <v>2</v>
          </cell>
          <cell r="M18" t="e">
            <v>#REF!</v>
          </cell>
          <cell r="N18">
            <v>203.04</v>
          </cell>
          <cell r="O18">
            <v>2</v>
          </cell>
          <cell r="P18" t="e">
            <v>#REF!</v>
          </cell>
          <cell r="Q18">
            <v>203.04</v>
          </cell>
          <cell r="R18">
            <v>2</v>
          </cell>
          <cell r="S18" t="e">
            <v>#REF!</v>
          </cell>
          <cell r="T18">
            <v>203.04</v>
          </cell>
          <cell r="U18">
            <v>2</v>
          </cell>
          <cell r="V18" t="e">
            <v>#REF!</v>
          </cell>
          <cell r="W18">
            <v>203.04</v>
          </cell>
          <cell r="X18">
            <v>2</v>
          </cell>
          <cell r="Y18" t="e">
            <v>#REF!</v>
          </cell>
          <cell r="Z18">
            <v>203.04</v>
          </cell>
          <cell r="AA18">
            <v>2</v>
          </cell>
          <cell r="AB18" t="e">
            <v>#REF!</v>
          </cell>
          <cell r="AC18">
            <v>203.04</v>
          </cell>
          <cell r="AD18">
            <v>2</v>
          </cell>
          <cell r="AE18" t="e">
            <v>#REF!</v>
          </cell>
          <cell r="AF18">
            <v>203.04</v>
          </cell>
          <cell r="AG18">
            <v>2</v>
          </cell>
          <cell r="AH18" t="e">
            <v>#REF!</v>
          </cell>
          <cell r="AI18">
            <v>203.04</v>
          </cell>
          <cell r="AJ18">
            <v>2</v>
          </cell>
          <cell r="AK18" t="e">
            <v>#REF!</v>
          </cell>
          <cell r="AL18">
            <v>203.04</v>
          </cell>
          <cell r="AM18">
            <v>2</v>
          </cell>
          <cell r="AN18" t="e">
            <v>#REF!</v>
          </cell>
          <cell r="AO18">
            <v>203.04</v>
          </cell>
          <cell r="AP18">
            <v>2</v>
          </cell>
          <cell r="AQ18" t="e">
            <v>#REF!</v>
          </cell>
          <cell r="AR18">
            <v>203.04</v>
          </cell>
          <cell r="AS18">
            <v>2</v>
          </cell>
          <cell r="AT18" t="e">
            <v>#REF!</v>
          </cell>
          <cell r="AU18">
            <v>203.04</v>
          </cell>
          <cell r="AV18">
            <v>2</v>
          </cell>
          <cell r="AW18" t="e">
            <v>#REF!</v>
          </cell>
          <cell r="AX18">
            <v>203.04</v>
          </cell>
          <cell r="AY18">
            <v>2</v>
          </cell>
          <cell r="AZ18" t="e">
            <v>#REF!</v>
          </cell>
          <cell r="BA18">
            <v>203.04</v>
          </cell>
          <cell r="BB18">
            <v>2</v>
          </cell>
          <cell r="BC18" t="e">
            <v>#REF!</v>
          </cell>
          <cell r="BD18">
            <v>203.04</v>
          </cell>
          <cell r="BE18">
            <v>2</v>
          </cell>
          <cell r="BF18" t="e">
            <v>#REF!</v>
          </cell>
          <cell r="BG18">
            <v>203.04</v>
          </cell>
          <cell r="BH18">
            <v>2</v>
          </cell>
          <cell r="BI18" t="e">
            <v>#REF!</v>
          </cell>
        </row>
        <row r="21">
          <cell r="B21" t="str">
            <v>RENGLON</v>
          </cell>
          <cell r="C21" t="str">
            <v>MES</v>
          </cell>
          <cell r="D21" t="str">
            <v>TRA_CO</v>
          </cell>
          <cell r="E21" t="str">
            <v>RENGLON</v>
          </cell>
          <cell r="F21" t="str">
            <v>MES</v>
          </cell>
          <cell r="G21" t="str">
            <v>TRA_CO</v>
          </cell>
          <cell r="H21" t="str">
            <v>RENGLON</v>
          </cell>
          <cell r="I21" t="str">
            <v>MES</v>
          </cell>
          <cell r="J21" t="str">
            <v>TRA_CO</v>
          </cell>
          <cell r="K21" t="str">
            <v>RENGLON</v>
          </cell>
          <cell r="L21" t="str">
            <v>MES</v>
          </cell>
          <cell r="M21" t="str">
            <v>TRA_CO</v>
          </cell>
          <cell r="N21" t="str">
            <v>RENGLON</v>
          </cell>
          <cell r="O21" t="str">
            <v>MES</v>
          </cell>
          <cell r="P21" t="str">
            <v>TRA_CO</v>
          </cell>
          <cell r="Q21" t="str">
            <v>RENGLON</v>
          </cell>
          <cell r="R21" t="str">
            <v>MES</v>
          </cell>
          <cell r="S21" t="str">
            <v>TRA_CO</v>
          </cell>
          <cell r="T21" t="str">
            <v>RENGLON</v>
          </cell>
          <cell r="U21" t="str">
            <v>MES</v>
          </cell>
          <cell r="V21" t="str">
            <v>TRA_CO</v>
          </cell>
          <cell r="W21" t="str">
            <v>RENGLON</v>
          </cell>
          <cell r="X21" t="str">
            <v>MES</v>
          </cell>
          <cell r="Y21" t="str">
            <v>TRA_CO</v>
          </cell>
          <cell r="Z21" t="str">
            <v>RENGLON</v>
          </cell>
          <cell r="AA21" t="str">
            <v>MES</v>
          </cell>
          <cell r="AB21" t="str">
            <v>TRA_CO</v>
          </cell>
          <cell r="AC21" t="str">
            <v>RENGLON</v>
          </cell>
          <cell r="AD21" t="str">
            <v>MES</v>
          </cell>
          <cell r="AE21" t="str">
            <v>TRA_CO</v>
          </cell>
          <cell r="AF21" t="str">
            <v>RENGLON</v>
          </cell>
          <cell r="AG21" t="str">
            <v>MES</v>
          </cell>
          <cell r="AH21" t="str">
            <v>TRA_CO</v>
          </cell>
          <cell r="AI21" t="str">
            <v>RENGLON</v>
          </cell>
          <cell r="AJ21" t="str">
            <v>MES</v>
          </cell>
          <cell r="AK21" t="str">
            <v>TRA_CO</v>
          </cell>
          <cell r="AL21" t="str">
            <v>RENGLON</v>
          </cell>
          <cell r="AM21" t="str">
            <v>MES</v>
          </cell>
          <cell r="AN21" t="str">
            <v>TRA_CO</v>
          </cell>
          <cell r="AO21" t="str">
            <v>RENGLON</v>
          </cell>
          <cell r="AP21" t="str">
            <v>MES</v>
          </cell>
          <cell r="AQ21" t="str">
            <v>TRA_CO</v>
          </cell>
          <cell r="AR21" t="str">
            <v>RENGLON</v>
          </cell>
          <cell r="AS21" t="str">
            <v>MES</v>
          </cell>
          <cell r="AT21" t="str">
            <v>TRA_CO</v>
          </cell>
          <cell r="AU21" t="str">
            <v>RENGLON</v>
          </cell>
          <cell r="AV21" t="str">
            <v>MES</v>
          </cell>
          <cell r="AW21" t="str">
            <v>TRA_CO</v>
          </cell>
          <cell r="AX21" t="str">
            <v>RENGLON</v>
          </cell>
          <cell r="AY21" t="str">
            <v>MES</v>
          </cell>
          <cell r="AZ21" t="str">
            <v>TRA_CO</v>
          </cell>
          <cell r="BA21" t="str">
            <v>RENGLON</v>
          </cell>
          <cell r="BB21" t="str">
            <v>MES</v>
          </cell>
          <cell r="BC21" t="str">
            <v>TRA_CO</v>
          </cell>
          <cell r="BD21" t="str">
            <v>RENGLON</v>
          </cell>
          <cell r="BE21" t="str">
            <v>MES</v>
          </cell>
          <cell r="BF21" t="str">
            <v>TRA_CO</v>
          </cell>
          <cell r="BG21" t="str">
            <v>RENGLON</v>
          </cell>
          <cell r="BH21" t="str">
            <v>MES</v>
          </cell>
          <cell r="BI21" t="str">
            <v>TRA_CO</v>
          </cell>
        </row>
        <row r="22">
          <cell r="B22">
            <v>206.01</v>
          </cell>
          <cell r="C22">
            <v>2</v>
          </cell>
          <cell r="D22" t="str">
            <v>Bm-06</v>
          </cell>
          <cell r="E22">
            <v>206.01</v>
          </cell>
          <cell r="F22">
            <v>2</v>
          </cell>
          <cell r="G22" t="e">
            <v>#REF!</v>
          </cell>
          <cell r="H22">
            <v>206.01</v>
          </cell>
          <cell r="I22">
            <v>2</v>
          </cell>
          <cell r="J22" t="e">
            <v>#REF!</v>
          </cell>
          <cell r="K22">
            <v>206.01</v>
          </cell>
          <cell r="L22">
            <v>2</v>
          </cell>
          <cell r="M22" t="e">
            <v>#REF!</v>
          </cell>
          <cell r="N22">
            <v>206.01</v>
          </cell>
          <cell r="O22">
            <v>2</v>
          </cell>
          <cell r="P22" t="e">
            <v>#REF!</v>
          </cell>
          <cell r="Q22">
            <v>206.01</v>
          </cell>
          <cell r="R22">
            <v>2</v>
          </cell>
          <cell r="S22" t="e">
            <v>#REF!</v>
          </cell>
          <cell r="T22">
            <v>206.01</v>
          </cell>
          <cell r="U22">
            <v>2</v>
          </cell>
          <cell r="V22" t="e">
            <v>#REF!</v>
          </cell>
          <cell r="W22">
            <v>206.01</v>
          </cell>
          <cell r="X22">
            <v>2</v>
          </cell>
          <cell r="Y22" t="e">
            <v>#REF!</v>
          </cell>
          <cell r="Z22">
            <v>206.01</v>
          </cell>
          <cell r="AA22">
            <v>2</v>
          </cell>
          <cell r="AB22" t="e">
            <v>#REF!</v>
          </cell>
          <cell r="AC22">
            <v>206.01</v>
          </cell>
          <cell r="AD22">
            <v>2</v>
          </cell>
          <cell r="AE22" t="e">
            <v>#REF!</v>
          </cell>
          <cell r="AF22">
            <v>206.01</v>
          </cell>
          <cell r="AG22">
            <v>2</v>
          </cell>
          <cell r="AH22" t="e">
            <v>#REF!</v>
          </cell>
          <cell r="AI22">
            <v>206.01</v>
          </cell>
          <cell r="AJ22">
            <v>2</v>
          </cell>
          <cell r="AK22" t="e">
            <v>#REF!</v>
          </cell>
          <cell r="AL22">
            <v>206.01</v>
          </cell>
          <cell r="AM22">
            <v>2</v>
          </cell>
          <cell r="AN22" t="e">
            <v>#REF!</v>
          </cell>
          <cell r="AO22">
            <v>206.01</v>
          </cell>
          <cell r="AP22">
            <v>2</v>
          </cell>
          <cell r="AQ22" t="e">
            <v>#REF!</v>
          </cell>
          <cell r="AR22">
            <v>206.01</v>
          </cell>
          <cell r="AS22">
            <v>2</v>
          </cell>
          <cell r="AT22" t="e">
            <v>#REF!</v>
          </cell>
          <cell r="AU22">
            <v>206.01</v>
          </cell>
          <cell r="AV22">
            <v>2</v>
          </cell>
          <cell r="AW22" t="e">
            <v>#REF!</v>
          </cell>
          <cell r="AX22">
            <v>206.01</v>
          </cell>
          <cell r="AY22">
            <v>2</v>
          </cell>
          <cell r="AZ22" t="e">
            <v>#REF!</v>
          </cell>
          <cell r="BA22">
            <v>206.01</v>
          </cell>
          <cell r="BB22">
            <v>2</v>
          </cell>
          <cell r="BC22" t="e">
            <v>#REF!</v>
          </cell>
          <cell r="BD22">
            <v>206.01</v>
          </cell>
          <cell r="BE22">
            <v>2</v>
          </cell>
          <cell r="BF22" t="e">
            <v>#REF!</v>
          </cell>
          <cell r="BG22">
            <v>206.01</v>
          </cell>
          <cell r="BH22">
            <v>2</v>
          </cell>
          <cell r="BI22" t="e">
            <v>#REF!</v>
          </cell>
        </row>
        <row r="25">
          <cell r="B25" t="str">
            <v>RENGLON</v>
          </cell>
          <cell r="C25" t="str">
            <v>MES</v>
          </cell>
          <cell r="D25" t="str">
            <v>TRA_CO</v>
          </cell>
          <cell r="E25" t="str">
            <v>RENGLON</v>
          </cell>
          <cell r="F25" t="str">
            <v>MES</v>
          </cell>
          <cell r="G25" t="str">
            <v>TRA_CO</v>
          </cell>
          <cell r="H25" t="str">
            <v>RENGLON</v>
          </cell>
          <cell r="I25" t="str">
            <v>MES</v>
          </cell>
          <cell r="J25" t="str">
            <v>TRA_CO</v>
          </cell>
          <cell r="K25" t="str">
            <v>RENGLON</v>
          </cell>
          <cell r="L25" t="str">
            <v>MES</v>
          </cell>
          <cell r="M25" t="str">
            <v>TRA_CO</v>
          </cell>
          <cell r="N25" t="str">
            <v>RENGLON</v>
          </cell>
          <cell r="O25" t="str">
            <v>MES</v>
          </cell>
          <cell r="P25" t="str">
            <v>TRA_CO</v>
          </cell>
          <cell r="Q25" t="str">
            <v>RENGLON</v>
          </cell>
          <cell r="R25" t="str">
            <v>MES</v>
          </cell>
          <cell r="S25" t="str">
            <v>TRA_CO</v>
          </cell>
          <cell r="T25" t="str">
            <v>RENGLON</v>
          </cell>
          <cell r="U25" t="str">
            <v>MES</v>
          </cell>
          <cell r="V25" t="str">
            <v>TRA_CO</v>
          </cell>
          <cell r="W25" t="str">
            <v>RENGLON</v>
          </cell>
          <cell r="X25" t="str">
            <v>MES</v>
          </cell>
          <cell r="Y25" t="str">
            <v>TRA_CO</v>
          </cell>
          <cell r="Z25" t="str">
            <v>RENGLON</v>
          </cell>
          <cell r="AA25" t="str">
            <v>MES</v>
          </cell>
          <cell r="AB25" t="str">
            <v>TRA_CO</v>
          </cell>
          <cell r="AC25" t="str">
            <v>RENGLON</v>
          </cell>
          <cell r="AD25" t="str">
            <v>MES</v>
          </cell>
          <cell r="AE25" t="str">
            <v>TRA_CO</v>
          </cell>
          <cell r="AF25" t="str">
            <v>RENGLON</v>
          </cell>
          <cell r="AG25" t="str">
            <v>MES</v>
          </cell>
          <cell r="AH25" t="str">
            <v>TRA_CO</v>
          </cell>
          <cell r="AI25" t="str">
            <v>RENGLON</v>
          </cell>
          <cell r="AJ25" t="str">
            <v>MES</v>
          </cell>
          <cell r="AK25" t="str">
            <v>TRA_CO</v>
          </cell>
          <cell r="AL25" t="str">
            <v>RENGLON</v>
          </cell>
          <cell r="AM25" t="str">
            <v>MES</v>
          </cell>
          <cell r="AN25" t="str">
            <v>TRA_CO</v>
          </cell>
          <cell r="AO25" t="str">
            <v>RENGLON</v>
          </cell>
          <cell r="AP25" t="str">
            <v>MES</v>
          </cell>
          <cell r="AQ25" t="str">
            <v>TRA_CO</v>
          </cell>
          <cell r="AR25" t="str">
            <v>RENGLON</v>
          </cell>
          <cell r="AS25" t="str">
            <v>MES</v>
          </cell>
          <cell r="AT25" t="str">
            <v>TRA_CO</v>
          </cell>
          <cell r="AU25" t="str">
            <v>RENGLON</v>
          </cell>
          <cell r="AV25" t="str">
            <v>MES</v>
          </cell>
          <cell r="AW25" t="str">
            <v>TRA_CO</v>
          </cell>
          <cell r="AX25" t="str">
            <v>RENGLON</v>
          </cell>
          <cell r="AY25" t="str">
            <v>MES</v>
          </cell>
          <cell r="AZ25" t="str">
            <v>TRA_CO</v>
          </cell>
          <cell r="BA25" t="str">
            <v>RENGLON</v>
          </cell>
          <cell r="BB25" t="str">
            <v>MES</v>
          </cell>
          <cell r="BC25" t="str">
            <v>TRA_CO</v>
          </cell>
          <cell r="BD25" t="str">
            <v>RENGLON</v>
          </cell>
          <cell r="BE25" t="str">
            <v>MES</v>
          </cell>
          <cell r="BF25" t="str">
            <v>TRA_CO</v>
          </cell>
          <cell r="BG25" t="str">
            <v>RENGLON</v>
          </cell>
          <cell r="BH25" t="str">
            <v>MES</v>
          </cell>
          <cell r="BI25" t="str">
            <v>TRA_CO</v>
          </cell>
        </row>
        <row r="26">
          <cell r="B26">
            <v>301</v>
          </cell>
          <cell r="C26">
            <v>2</v>
          </cell>
          <cell r="D26" t="str">
            <v>Bm-06</v>
          </cell>
          <cell r="E26">
            <v>301</v>
          </cell>
          <cell r="F26">
            <v>2</v>
          </cell>
          <cell r="G26" t="e">
            <v>#REF!</v>
          </cell>
          <cell r="H26">
            <v>301</v>
          </cell>
          <cell r="I26">
            <v>2</v>
          </cell>
          <cell r="J26" t="e">
            <v>#REF!</v>
          </cell>
          <cell r="K26">
            <v>301</v>
          </cell>
          <cell r="L26">
            <v>2</v>
          </cell>
          <cell r="M26" t="e">
            <v>#REF!</v>
          </cell>
          <cell r="N26">
            <v>301</v>
          </cell>
          <cell r="O26">
            <v>2</v>
          </cell>
          <cell r="P26" t="e">
            <v>#REF!</v>
          </cell>
          <cell r="Q26">
            <v>301</v>
          </cell>
          <cell r="R26">
            <v>2</v>
          </cell>
          <cell r="S26" t="e">
            <v>#REF!</v>
          </cell>
          <cell r="T26">
            <v>301</v>
          </cell>
          <cell r="U26">
            <v>2</v>
          </cell>
          <cell r="V26" t="e">
            <v>#REF!</v>
          </cell>
          <cell r="W26">
            <v>301</v>
          </cell>
          <cell r="X26">
            <v>2</v>
          </cell>
          <cell r="Y26" t="e">
            <v>#REF!</v>
          </cell>
          <cell r="Z26">
            <v>301</v>
          </cell>
          <cell r="AA26">
            <v>2</v>
          </cell>
          <cell r="AB26" t="e">
            <v>#REF!</v>
          </cell>
          <cell r="AC26">
            <v>301</v>
          </cell>
          <cell r="AD26">
            <v>2</v>
          </cell>
          <cell r="AE26" t="e">
            <v>#REF!</v>
          </cell>
          <cell r="AF26">
            <v>301</v>
          </cell>
          <cell r="AG26">
            <v>2</v>
          </cell>
          <cell r="AH26" t="e">
            <v>#REF!</v>
          </cell>
          <cell r="AI26">
            <v>301</v>
          </cell>
          <cell r="AJ26">
            <v>2</v>
          </cell>
          <cell r="AK26" t="e">
            <v>#REF!</v>
          </cell>
          <cell r="AL26">
            <v>301</v>
          </cell>
          <cell r="AM26">
            <v>2</v>
          </cell>
          <cell r="AN26" t="e">
            <v>#REF!</v>
          </cell>
          <cell r="AO26">
            <v>301</v>
          </cell>
          <cell r="AP26">
            <v>2</v>
          </cell>
          <cell r="AQ26" t="e">
            <v>#REF!</v>
          </cell>
          <cell r="AR26">
            <v>301</v>
          </cell>
          <cell r="AS26">
            <v>2</v>
          </cell>
          <cell r="AT26" t="e">
            <v>#REF!</v>
          </cell>
          <cell r="AU26">
            <v>301</v>
          </cell>
          <cell r="AV26">
            <v>2</v>
          </cell>
          <cell r="AW26" t="e">
            <v>#REF!</v>
          </cell>
          <cell r="AX26">
            <v>301</v>
          </cell>
          <cell r="AY26">
            <v>2</v>
          </cell>
          <cell r="AZ26" t="e">
            <v>#REF!</v>
          </cell>
          <cell r="BA26">
            <v>301</v>
          </cell>
          <cell r="BB26">
            <v>2</v>
          </cell>
          <cell r="BC26" t="e">
            <v>#REF!</v>
          </cell>
          <cell r="BD26">
            <v>301</v>
          </cell>
          <cell r="BE26">
            <v>2</v>
          </cell>
          <cell r="BF26" t="e">
            <v>#REF!</v>
          </cell>
          <cell r="BG26">
            <v>301</v>
          </cell>
          <cell r="BH26">
            <v>2</v>
          </cell>
          <cell r="BI26" t="e">
            <v>#REF!</v>
          </cell>
        </row>
        <row r="29">
          <cell r="B29" t="str">
            <v>RENGLON</v>
          </cell>
          <cell r="C29" t="str">
            <v>MES</v>
          </cell>
          <cell r="D29" t="str">
            <v>TRA_CO</v>
          </cell>
          <cell r="E29" t="str">
            <v>RENGLON</v>
          </cell>
          <cell r="F29" t="str">
            <v>MES</v>
          </cell>
          <cell r="G29" t="str">
            <v>TRA_CO</v>
          </cell>
          <cell r="H29" t="str">
            <v>RENGLON</v>
          </cell>
          <cell r="I29" t="str">
            <v>MES</v>
          </cell>
          <cell r="J29" t="str">
            <v>TRA_CO</v>
          </cell>
          <cell r="K29" t="str">
            <v>RENGLON</v>
          </cell>
          <cell r="L29" t="str">
            <v>MES</v>
          </cell>
          <cell r="M29" t="str">
            <v>TRA_CO</v>
          </cell>
          <cell r="N29" t="str">
            <v>RENGLON</v>
          </cell>
          <cell r="O29" t="str">
            <v>MES</v>
          </cell>
          <cell r="P29" t="str">
            <v>TRA_CO</v>
          </cell>
          <cell r="Q29" t="str">
            <v>RENGLON</v>
          </cell>
          <cell r="R29" t="str">
            <v>MES</v>
          </cell>
          <cell r="S29" t="str">
            <v>TRA_CO</v>
          </cell>
          <cell r="T29" t="str">
            <v>RENGLON</v>
          </cell>
          <cell r="U29" t="str">
            <v>MES</v>
          </cell>
          <cell r="V29" t="str">
            <v>TRA_CO</v>
          </cell>
          <cell r="W29" t="str">
            <v>RENGLON</v>
          </cell>
          <cell r="X29" t="str">
            <v>MES</v>
          </cell>
          <cell r="Y29" t="str">
            <v>TRA_CO</v>
          </cell>
          <cell r="Z29" t="str">
            <v>RENGLON</v>
          </cell>
          <cell r="AA29" t="str">
            <v>MES</v>
          </cell>
          <cell r="AB29" t="str">
            <v>TRA_CO</v>
          </cell>
          <cell r="AC29" t="str">
            <v>RENGLON</v>
          </cell>
          <cell r="AD29" t="str">
            <v>MES</v>
          </cell>
          <cell r="AE29" t="str">
            <v>TRA_CO</v>
          </cell>
          <cell r="AF29" t="str">
            <v>RENGLON</v>
          </cell>
          <cell r="AG29" t="str">
            <v>MES</v>
          </cell>
          <cell r="AH29" t="str">
            <v>TRA_CO</v>
          </cell>
          <cell r="AI29" t="str">
            <v>RENGLON</v>
          </cell>
          <cell r="AJ29" t="str">
            <v>MES</v>
          </cell>
          <cell r="AK29" t="str">
            <v>TRA_CO</v>
          </cell>
          <cell r="AL29" t="str">
            <v>RENGLON</v>
          </cell>
          <cell r="AM29" t="str">
            <v>MES</v>
          </cell>
          <cell r="AN29" t="str">
            <v>TRA_CO</v>
          </cell>
          <cell r="AO29" t="str">
            <v>RENGLON</v>
          </cell>
          <cell r="AP29" t="str">
            <v>MES</v>
          </cell>
          <cell r="AQ29" t="str">
            <v>TRA_CO</v>
          </cell>
          <cell r="AR29" t="str">
            <v>RENGLON</v>
          </cell>
          <cell r="AS29" t="str">
            <v>MES</v>
          </cell>
          <cell r="AT29" t="str">
            <v>TRA_CO</v>
          </cell>
          <cell r="AU29" t="str">
            <v>RENGLON</v>
          </cell>
          <cell r="AV29" t="str">
            <v>MES</v>
          </cell>
          <cell r="AW29" t="str">
            <v>TRA_CO</v>
          </cell>
          <cell r="AX29" t="str">
            <v>RENGLON</v>
          </cell>
          <cell r="AY29" t="str">
            <v>MES</v>
          </cell>
          <cell r="AZ29" t="str">
            <v>TRA_CO</v>
          </cell>
          <cell r="BA29" t="str">
            <v>RENGLON</v>
          </cell>
          <cell r="BB29" t="str">
            <v>MES</v>
          </cell>
          <cell r="BC29" t="str">
            <v>TRA_CO</v>
          </cell>
          <cell r="BD29" t="str">
            <v>RENGLON</v>
          </cell>
          <cell r="BE29" t="str">
            <v>MES</v>
          </cell>
          <cell r="BF29" t="str">
            <v>TRA_CO</v>
          </cell>
          <cell r="BG29" t="str">
            <v>RENGLON</v>
          </cell>
          <cell r="BH29" t="str">
            <v>MES</v>
          </cell>
          <cell r="BI29" t="str">
            <v>TRA_CO</v>
          </cell>
        </row>
        <row r="30">
          <cell r="B30" t="str">
            <v>304.01 (a)</v>
          </cell>
          <cell r="C30">
            <v>2</v>
          </cell>
          <cell r="D30" t="str">
            <v>Bm-06</v>
          </cell>
          <cell r="E30" t="str">
            <v>304.01 (a)</v>
          </cell>
          <cell r="F30">
            <v>2</v>
          </cell>
          <cell r="G30" t="e">
            <v>#REF!</v>
          </cell>
          <cell r="H30" t="str">
            <v>304.01 (a)</v>
          </cell>
          <cell r="I30">
            <v>2</v>
          </cell>
          <cell r="J30" t="e">
            <v>#REF!</v>
          </cell>
          <cell r="K30" t="str">
            <v>304.01 (a)</v>
          </cell>
          <cell r="L30">
            <v>2</v>
          </cell>
          <cell r="M30" t="e">
            <v>#REF!</v>
          </cell>
          <cell r="N30" t="str">
            <v>304.01 (a)</v>
          </cell>
          <cell r="O30">
            <v>2</v>
          </cell>
          <cell r="P30" t="e">
            <v>#REF!</v>
          </cell>
          <cell r="Q30" t="str">
            <v>304.01 (a)</v>
          </cell>
          <cell r="R30">
            <v>2</v>
          </cell>
          <cell r="S30" t="e">
            <v>#REF!</v>
          </cell>
          <cell r="T30" t="str">
            <v>304.01 (a)</v>
          </cell>
          <cell r="U30">
            <v>2</v>
          </cell>
          <cell r="V30" t="e">
            <v>#REF!</v>
          </cell>
          <cell r="W30" t="str">
            <v>304.01 (a)</v>
          </cell>
          <cell r="X30">
            <v>2</v>
          </cell>
          <cell r="Y30" t="e">
            <v>#REF!</v>
          </cell>
          <cell r="Z30" t="str">
            <v>304.01 (a)</v>
          </cell>
          <cell r="AA30">
            <v>2</v>
          </cell>
          <cell r="AB30" t="e">
            <v>#REF!</v>
          </cell>
          <cell r="AC30" t="str">
            <v>304.01 (a)</v>
          </cell>
          <cell r="AD30">
            <v>2</v>
          </cell>
          <cell r="AE30" t="e">
            <v>#REF!</v>
          </cell>
          <cell r="AF30" t="str">
            <v>304.01 (a)</v>
          </cell>
          <cell r="AG30">
            <v>2</v>
          </cell>
          <cell r="AH30" t="e">
            <v>#REF!</v>
          </cell>
          <cell r="AI30" t="str">
            <v>304.01 (a)</v>
          </cell>
          <cell r="AJ30">
            <v>2</v>
          </cell>
          <cell r="AK30" t="e">
            <v>#REF!</v>
          </cell>
          <cell r="AL30" t="str">
            <v>304.01 (a)</v>
          </cell>
          <cell r="AM30">
            <v>2</v>
          </cell>
          <cell r="AN30" t="e">
            <v>#REF!</v>
          </cell>
          <cell r="AO30" t="str">
            <v>304.01 (a)</v>
          </cell>
          <cell r="AP30">
            <v>2</v>
          </cell>
          <cell r="AQ30" t="e">
            <v>#REF!</v>
          </cell>
          <cell r="AR30" t="str">
            <v>304.01 (a)</v>
          </cell>
          <cell r="AS30">
            <v>2</v>
          </cell>
          <cell r="AT30" t="e">
            <v>#REF!</v>
          </cell>
          <cell r="AU30" t="str">
            <v>304.01 (a)</v>
          </cell>
          <cell r="AV30">
            <v>2</v>
          </cell>
          <cell r="AW30" t="e">
            <v>#REF!</v>
          </cell>
          <cell r="AX30" t="str">
            <v>304.01 (a)</v>
          </cell>
          <cell r="AY30">
            <v>2</v>
          </cell>
          <cell r="AZ30" t="e">
            <v>#REF!</v>
          </cell>
          <cell r="BA30" t="str">
            <v>304.01 (a)</v>
          </cell>
          <cell r="BB30">
            <v>2</v>
          </cell>
          <cell r="BC30" t="e">
            <v>#REF!</v>
          </cell>
          <cell r="BD30" t="str">
            <v>304.01 (a)</v>
          </cell>
          <cell r="BE30">
            <v>2</v>
          </cell>
          <cell r="BF30" t="e">
            <v>#REF!</v>
          </cell>
          <cell r="BG30" t="str">
            <v>304.01 (a)</v>
          </cell>
          <cell r="BH30">
            <v>2</v>
          </cell>
          <cell r="BI30" t="e">
            <v>#REF!</v>
          </cell>
        </row>
        <row r="33">
          <cell r="B33" t="str">
            <v>RENGLON</v>
          </cell>
          <cell r="C33" t="str">
            <v>MES</v>
          </cell>
          <cell r="D33" t="str">
            <v>TRA_CO</v>
          </cell>
          <cell r="E33" t="str">
            <v>RENGLON</v>
          </cell>
          <cell r="F33" t="str">
            <v>MES</v>
          </cell>
          <cell r="G33" t="str">
            <v>TRA_CO</v>
          </cell>
          <cell r="H33" t="str">
            <v>RENGLON</v>
          </cell>
          <cell r="I33" t="str">
            <v>MES</v>
          </cell>
          <cell r="J33" t="str">
            <v>TRA_CO</v>
          </cell>
          <cell r="K33" t="str">
            <v>RENGLON</v>
          </cell>
          <cell r="L33" t="str">
            <v>MES</v>
          </cell>
          <cell r="M33" t="str">
            <v>TRA_CO</v>
          </cell>
          <cell r="N33" t="str">
            <v>RENGLON</v>
          </cell>
          <cell r="O33" t="str">
            <v>MES</v>
          </cell>
          <cell r="P33" t="str">
            <v>TRA_CO</v>
          </cell>
          <cell r="Q33" t="str">
            <v>RENGLON</v>
          </cell>
          <cell r="R33" t="str">
            <v>MES</v>
          </cell>
          <cell r="S33" t="str">
            <v>TRA_CO</v>
          </cell>
          <cell r="T33" t="str">
            <v>RENGLON</v>
          </cell>
          <cell r="U33" t="str">
            <v>MES</v>
          </cell>
          <cell r="V33" t="str">
            <v>TRA_CO</v>
          </cell>
          <cell r="W33" t="str">
            <v>RENGLON</v>
          </cell>
          <cell r="X33" t="str">
            <v>MES</v>
          </cell>
          <cell r="Y33" t="str">
            <v>TRA_CO</v>
          </cell>
          <cell r="Z33" t="str">
            <v>RENGLON</v>
          </cell>
          <cell r="AA33" t="str">
            <v>MES</v>
          </cell>
          <cell r="AB33" t="str">
            <v>TRA_CO</v>
          </cell>
          <cell r="AC33" t="str">
            <v>RENGLON</v>
          </cell>
          <cell r="AD33" t="str">
            <v>MES</v>
          </cell>
          <cell r="AE33" t="str">
            <v>TRA_CO</v>
          </cell>
          <cell r="AF33" t="str">
            <v>RENGLON</v>
          </cell>
          <cell r="AG33" t="str">
            <v>MES</v>
          </cell>
          <cell r="AH33" t="str">
            <v>TRA_CO</v>
          </cell>
          <cell r="AI33" t="str">
            <v>RENGLON</v>
          </cell>
          <cell r="AJ33" t="str">
            <v>MES</v>
          </cell>
          <cell r="AK33" t="str">
            <v>TRA_CO</v>
          </cell>
          <cell r="AL33" t="str">
            <v>RENGLON</v>
          </cell>
          <cell r="AM33" t="str">
            <v>MES</v>
          </cell>
          <cell r="AN33" t="str">
            <v>TRA_CO</v>
          </cell>
          <cell r="AO33" t="str">
            <v>RENGLON</v>
          </cell>
          <cell r="AP33" t="str">
            <v>MES</v>
          </cell>
          <cell r="AQ33" t="str">
            <v>TRA_CO</v>
          </cell>
          <cell r="AR33" t="str">
            <v>RENGLON</v>
          </cell>
          <cell r="AS33" t="str">
            <v>MES</v>
          </cell>
          <cell r="AT33" t="str">
            <v>TRA_CO</v>
          </cell>
          <cell r="AU33" t="str">
            <v>RENGLON</v>
          </cell>
          <cell r="AV33" t="str">
            <v>MES</v>
          </cell>
          <cell r="AW33" t="str">
            <v>TRA_CO</v>
          </cell>
          <cell r="AX33" t="str">
            <v>RENGLON</v>
          </cell>
          <cell r="AY33" t="str">
            <v>MES</v>
          </cell>
          <cell r="AZ33" t="str">
            <v>TRA_CO</v>
          </cell>
          <cell r="BA33" t="str">
            <v>RENGLON</v>
          </cell>
          <cell r="BB33" t="str">
            <v>MES</v>
          </cell>
          <cell r="BC33" t="str">
            <v>TRA_CO</v>
          </cell>
          <cell r="BD33" t="str">
            <v>RENGLON</v>
          </cell>
          <cell r="BE33" t="str">
            <v>MES</v>
          </cell>
          <cell r="BF33" t="str">
            <v>TRA_CO</v>
          </cell>
          <cell r="BG33" t="str">
            <v>RENGLON</v>
          </cell>
          <cell r="BH33" t="str">
            <v>MES</v>
          </cell>
          <cell r="BI33" t="str">
            <v>TRA_CO</v>
          </cell>
        </row>
        <row r="34">
          <cell r="B34" t="str">
            <v>305.01 (b)</v>
          </cell>
          <cell r="C34">
            <v>2</v>
          </cell>
          <cell r="D34" t="str">
            <v>Bm-06</v>
          </cell>
          <cell r="E34" t="str">
            <v>305.01 (b)</v>
          </cell>
          <cell r="F34">
            <v>2</v>
          </cell>
          <cell r="G34" t="e">
            <v>#REF!</v>
          </cell>
          <cell r="H34" t="str">
            <v>305.01 (b)</v>
          </cell>
          <cell r="I34">
            <v>2</v>
          </cell>
          <cell r="J34" t="e">
            <v>#REF!</v>
          </cell>
          <cell r="K34" t="str">
            <v>305.01 (b)</v>
          </cell>
          <cell r="L34">
            <v>2</v>
          </cell>
          <cell r="M34" t="e">
            <v>#REF!</v>
          </cell>
          <cell r="N34" t="str">
            <v>305.01 (b)</v>
          </cell>
          <cell r="O34">
            <v>2</v>
          </cell>
          <cell r="P34" t="e">
            <v>#REF!</v>
          </cell>
          <cell r="Q34" t="str">
            <v>305.01 (b)</v>
          </cell>
          <cell r="R34">
            <v>2</v>
          </cell>
          <cell r="S34" t="e">
            <v>#REF!</v>
          </cell>
          <cell r="T34" t="str">
            <v>305.01 (b)</v>
          </cell>
          <cell r="U34">
            <v>2</v>
          </cell>
          <cell r="V34" t="e">
            <v>#REF!</v>
          </cell>
          <cell r="W34" t="str">
            <v>305.01 (b)</v>
          </cell>
          <cell r="X34">
            <v>2</v>
          </cell>
          <cell r="Y34" t="e">
            <v>#REF!</v>
          </cell>
          <cell r="Z34" t="str">
            <v>305.01 (b)</v>
          </cell>
          <cell r="AA34">
            <v>2</v>
          </cell>
          <cell r="AB34" t="e">
            <v>#REF!</v>
          </cell>
          <cell r="AC34" t="str">
            <v>305.01 (b)</v>
          </cell>
          <cell r="AD34">
            <v>2</v>
          </cell>
          <cell r="AE34" t="e">
            <v>#REF!</v>
          </cell>
          <cell r="AF34" t="str">
            <v>305.01 (b)</v>
          </cell>
          <cell r="AG34">
            <v>2</v>
          </cell>
          <cell r="AH34" t="e">
            <v>#REF!</v>
          </cell>
          <cell r="AI34" t="str">
            <v>305.01 (b)</v>
          </cell>
          <cell r="AJ34">
            <v>2</v>
          </cell>
          <cell r="AK34" t="e">
            <v>#REF!</v>
          </cell>
          <cell r="AL34" t="str">
            <v>305.01 (b)</v>
          </cell>
          <cell r="AM34">
            <v>2</v>
          </cell>
          <cell r="AN34" t="e">
            <v>#REF!</v>
          </cell>
          <cell r="AO34" t="str">
            <v>305.01 (b)</v>
          </cell>
          <cell r="AP34">
            <v>2</v>
          </cell>
          <cell r="AQ34" t="e">
            <v>#REF!</v>
          </cell>
          <cell r="AR34" t="str">
            <v>305.01 (b)</v>
          </cell>
          <cell r="AS34">
            <v>2</v>
          </cell>
          <cell r="AT34" t="e">
            <v>#REF!</v>
          </cell>
          <cell r="AU34" t="str">
            <v>305.01 (b)</v>
          </cell>
          <cell r="AV34">
            <v>2</v>
          </cell>
          <cell r="AW34" t="e">
            <v>#REF!</v>
          </cell>
          <cell r="AX34" t="str">
            <v>305.01 (b)</v>
          </cell>
          <cell r="AY34">
            <v>2</v>
          </cell>
          <cell r="AZ34" t="e">
            <v>#REF!</v>
          </cell>
          <cell r="BA34" t="str">
            <v>305.01 (b)</v>
          </cell>
          <cell r="BB34">
            <v>2</v>
          </cell>
          <cell r="BC34" t="e">
            <v>#REF!</v>
          </cell>
          <cell r="BD34" t="str">
            <v>305.01 (b)</v>
          </cell>
          <cell r="BE34">
            <v>2</v>
          </cell>
          <cell r="BF34" t="e">
            <v>#REF!</v>
          </cell>
          <cell r="BG34" t="str">
            <v>305.01 (b)</v>
          </cell>
          <cell r="BH34">
            <v>2</v>
          </cell>
          <cell r="BI34" t="e">
            <v>#REF!</v>
          </cell>
        </row>
        <row r="37">
          <cell r="B37" t="str">
            <v>RENGLON</v>
          </cell>
          <cell r="C37" t="str">
            <v>MES</v>
          </cell>
          <cell r="D37" t="str">
            <v>TRA_CO</v>
          </cell>
          <cell r="E37" t="str">
            <v>RENGLON</v>
          </cell>
          <cell r="F37" t="str">
            <v>MES</v>
          </cell>
          <cell r="G37" t="str">
            <v>TRA_CO</v>
          </cell>
          <cell r="H37" t="str">
            <v>RENGLON</v>
          </cell>
          <cell r="I37" t="str">
            <v>MES</v>
          </cell>
          <cell r="J37" t="str">
            <v>TRA_CO</v>
          </cell>
          <cell r="K37" t="str">
            <v>RENGLON</v>
          </cell>
          <cell r="L37" t="str">
            <v>MES</v>
          </cell>
          <cell r="M37" t="str">
            <v>TRA_CO</v>
          </cell>
          <cell r="N37" t="str">
            <v>RENGLON</v>
          </cell>
          <cell r="O37" t="str">
            <v>MES</v>
          </cell>
          <cell r="P37" t="str">
            <v>TRA_CO</v>
          </cell>
          <cell r="Q37" t="str">
            <v>RENGLON</v>
          </cell>
          <cell r="R37" t="str">
            <v>MES</v>
          </cell>
          <cell r="S37" t="str">
            <v>TRA_CO</v>
          </cell>
          <cell r="T37" t="str">
            <v>RENGLON</v>
          </cell>
          <cell r="U37" t="str">
            <v>MES</v>
          </cell>
          <cell r="V37" t="str">
            <v>TRA_CO</v>
          </cell>
          <cell r="W37" t="str">
            <v>RENGLON</v>
          </cell>
          <cell r="X37" t="str">
            <v>MES</v>
          </cell>
          <cell r="Y37" t="str">
            <v>TRA_CO</v>
          </cell>
          <cell r="Z37" t="str">
            <v>RENGLON</v>
          </cell>
          <cell r="AA37" t="str">
            <v>MES</v>
          </cell>
          <cell r="AB37" t="str">
            <v>TRA_CO</v>
          </cell>
          <cell r="AC37" t="str">
            <v>RENGLON</v>
          </cell>
          <cell r="AD37" t="str">
            <v>MES</v>
          </cell>
          <cell r="AE37" t="str">
            <v>TRA_CO</v>
          </cell>
          <cell r="AF37" t="str">
            <v>RENGLON</v>
          </cell>
          <cell r="AG37" t="str">
            <v>MES</v>
          </cell>
          <cell r="AH37" t="str">
            <v>TRA_CO</v>
          </cell>
          <cell r="AI37" t="str">
            <v>RENGLON</v>
          </cell>
          <cell r="AJ37" t="str">
            <v>MES</v>
          </cell>
          <cell r="AK37" t="str">
            <v>TRA_CO</v>
          </cell>
          <cell r="AL37" t="str">
            <v>RENGLON</v>
          </cell>
          <cell r="AM37" t="str">
            <v>MES</v>
          </cell>
          <cell r="AN37" t="str">
            <v>TRA_CO</v>
          </cell>
          <cell r="AO37" t="str">
            <v>RENGLON</v>
          </cell>
          <cell r="AP37" t="str">
            <v>MES</v>
          </cell>
          <cell r="AQ37" t="str">
            <v>TRA_CO</v>
          </cell>
          <cell r="AR37" t="str">
            <v>RENGLON</v>
          </cell>
          <cell r="AS37" t="str">
            <v>MES</v>
          </cell>
          <cell r="AT37" t="str">
            <v>TRA_CO</v>
          </cell>
          <cell r="AU37" t="str">
            <v>RENGLON</v>
          </cell>
          <cell r="AV37" t="str">
            <v>MES</v>
          </cell>
          <cell r="AW37" t="str">
            <v>TRA_CO</v>
          </cell>
          <cell r="AX37" t="str">
            <v>RENGLON</v>
          </cell>
          <cell r="AY37" t="str">
            <v>MES</v>
          </cell>
          <cell r="AZ37" t="str">
            <v>TRA_CO</v>
          </cell>
          <cell r="BA37" t="str">
            <v>RENGLON</v>
          </cell>
          <cell r="BB37" t="str">
            <v>MES</v>
          </cell>
          <cell r="BC37" t="str">
            <v>TRA_CO</v>
          </cell>
          <cell r="BD37" t="str">
            <v>RENGLON</v>
          </cell>
          <cell r="BE37" t="str">
            <v>MES</v>
          </cell>
          <cell r="BF37" t="str">
            <v>TRA_CO</v>
          </cell>
          <cell r="BG37" t="str">
            <v>RENGLON</v>
          </cell>
          <cell r="BH37" t="str">
            <v>MES</v>
          </cell>
          <cell r="BI37" t="str">
            <v>TRA_CO</v>
          </cell>
        </row>
        <row r="38">
          <cell r="B38">
            <v>407</v>
          </cell>
          <cell r="C38">
            <v>2</v>
          </cell>
          <cell r="D38" t="str">
            <v>Bm-06</v>
          </cell>
          <cell r="E38">
            <v>407</v>
          </cell>
          <cell r="F38">
            <v>2</v>
          </cell>
          <cell r="G38" t="e">
            <v>#REF!</v>
          </cell>
          <cell r="H38">
            <v>407</v>
          </cell>
          <cell r="I38">
            <v>2</v>
          </cell>
          <cell r="J38" t="e">
            <v>#REF!</v>
          </cell>
          <cell r="K38">
            <v>407</v>
          </cell>
          <cell r="L38">
            <v>2</v>
          </cell>
          <cell r="M38" t="e">
            <v>#REF!</v>
          </cell>
          <cell r="N38">
            <v>407</v>
          </cell>
          <cell r="O38">
            <v>2</v>
          </cell>
          <cell r="P38" t="e">
            <v>#REF!</v>
          </cell>
          <cell r="Q38">
            <v>407</v>
          </cell>
          <cell r="R38">
            <v>2</v>
          </cell>
          <cell r="S38" t="e">
            <v>#REF!</v>
          </cell>
          <cell r="T38">
            <v>407</v>
          </cell>
          <cell r="U38">
            <v>2</v>
          </cell>
          <cell r="V38" t="e">
            <v>#REF!</v>
          </cell>
          <cell r="W38">
            <v>407</v>
          </cell>
          <cell r="X38">
            <v>2</v>
          </cell>
          <cell r="Y38" t="e">
            <v>#REF!</v>
          </cell>
          <cell r="Z38">
            <v>407</v>
          </cell>
          <cell r="AA38">
            <v>2</v>
          </cell>
          <cell r="AB38" t="e">
            <v>#REF!</v>
          </cell>
          <cell r="AC38">
            <v>407</v>
          </cell>
          <cell r="AD38">
            <v>2</v>
          </cell>
          <cell r="AE38" t="e">
            <v>#REF!</v>
          </cell>
          <cell r="AF38">
            <v>407</v>
          </cell>
          <cell r="AG38">
            <v>2</v>
          </cell>
          <cell r="AH38" t="e">
            <v>#REF!</v>
          </cell>
          <cell r="AI38">
            <v>407</v>
          </cell>
          <cell r="AJ38">
            <v>2</v>
          </cell>
          <cell r="AK38" t="e">
            <v>#REF!</v>
          </cell>
          <cell r="AL38">
            <v>407</v>
          </cell>
          <cell r="AM38">
            <v>2</v>
          </cell>
          <cell r="AN38" t="e">
            <v>#REF!</v>
          </cell>
          <cell r="AO38">
            <v>407</v>
          </cell>
          <cell r="AP38">
            <v>2</v>
          </cell>
          <cell r="AQ38" t="e">
            <v>#REF!</v>
          </cell>
          <cell r="AR38">
            <v>407</v>
          </cell>
          <cell r="AS38">
            <v>2</v>
          </cell>
          <cell r="AT38" t="e">
            <v>#REF!</v>
          </cell>
          <cell r="AU38">
            <v>407</v>
          </cell>
          <cell r="AV38">
            <v>2</v>
          </cell>
          <cell r="AW38" t="e">
            <v>#REF!</v>
          </cell>
          <cell r="AX38">
            <v>407</v>
          </cell>
          <cell r="AY38">
            <v>2</v>
          </cell>
          <cell r="AZ38" t="e">
            <v>#REF!</v>
          </cell>
          <cell r="BA38">
            <v>407</v>
          </cell>
          <cell r="BB38">
            <v>2</v>
          </cell>
          <cell r="BC38" t="e">
            <v>#REF!</v>
          </cell>
          <cell r="BD38">
            <v>407</v>
          </cell>
          <cell r="BE38">
            <v>2</v>
          </cell>
          <cell r="BF38" t="e">
            <v>#REF!</v>
          </cell>
          <cell r="BG38">
            <v>407</v>
          </cell>
          <cell r="BH38">
            <v>2</v>
          </cell>
          <cell r="BI38" t="e">
            <v>#REF!</v>
          </cell>
        </row>
        <row r="41">
          <cell r="B41" t="str">
            <v>RENGLON</v>
          </cell>
          <cell r="C41" t="str">
            <v>MES</v>
          </cell>
          <cell r="D41" t="str">
            <v>TRA_CO</v>
          </cell>
          <cell r="E41" t="str">
            <v>RENGLON</v>
          </cell>
          <cell r="F41" t="str">
            <v>MES</v>
          </cell>
          <cell r="G41" t="str">
            <v>TRA_CO</v>
          </cell>
          <cell r="H41" t="str">
            <v>RENGLON</v>
          </cell>
          <cell r="I41" t="str">
            <v>MES</v>
          </cell>
          <cell r="J41" t="str">
            <v>TRA_CO</v>
          </cell>
          <cell r="K41" t="str">
            <v>RENGLON</v>
          </cell>
          <cell r="L41" t="str">
            <v>MES</v>
          </cell>
          <cell r="M41" t="str">
            <v>TRA_CO</v>
          </cell>
          <cell r="N41" t="str">
            <v>RENGLON</v>
          </cell>
          <cell r="O41" t="str">
            <v>MES</v>
          </cell>
          <cell r="P41" t="str">
            <v>TRA_CO</v>
          </cell>
          <cell r="Q41" t="str">
            <v>RENGLON</v>
          </cell>
          <cell r="R41" t="str">
            <v>MES</v>
          </cell>
          <cell r="S41" t="str">
            <v>TRA_CO</v>
          </cell>
          <cell r="T41" t="str">
            <v>RENGLON</v>
          </cell>
          <cell r="U41" t="str">
            <v>MES</v>
          </cell>
          <cell r="V41" t="str">
            <v>TRA_CO</v>
          </cell>
          <cell r="W41" t="str">
            <v>RENGLON</v>
          </cell>
          <cell r="X41" t="str">
            <v>MES</v>
          </cell>
          <cell r="Y41" t="str">
            <v>TRA_CO</v>
          </cell>
          <cell r="Z41" t="str">
            <v>RENGLON</v>
          </cell>
          <cell r="AA41" t="str">
            <v>MES</v>
          </cell>
          <cell r="AB41" t="str">
            <v>TRA_CO</v>
          </cell>
          <cell r="AC41" t="str">
            <v>RENGLON</v>
          </cell>
          <cell r="AD41" t="str">
            <v>MES</v>
          </cell>
          <cell r="AE41" t="str">
            <v>TRA_CO</v>
          </cell>
          <cell r="AF41" t="str">
            <v>RENGLON</v>
          </cell>
          <cell r="AG41" t="str">
            <v>MES</v>
          </cell>
          <cell r="AH41" t="str">
            <v>TRA_CO</v>
          </cell>
          <cell r="AI41" t="str">
            <v>RENGLON</v>
          </cell>
          <cell r="AJ41" t="str">
            <v>MES</v>
          </cell>
          <cell r="AK41" t="str">
            <v>TRA_CO</v>
          </cell>
          <cell r="AL41" t="str">
            <v>RENGLON</v>
          </cell>
          <cell r="AM41" t="str">
            <v>MES</v>
          </cell>
          <cell r="AN41" t="str">
            <v>TRA_CO</v>
          </cell>
          <cell r="AO41" t="str">
            <v>RENGLON</v>
          </cell>
          <cell r="AP41" t="str">
            <v>MES</v>
          </cell>
          <cell r="AQ41" t="str">
            <v>TRA_CO</v>
          </cell>
          <cell r="AR41" t="str">
            <v>RENGLON</v>
          </cell>
          <cell r="AS41" t="str">
            <v>MES</v>
          </cell>
          <cell r="AT41" t="str">
            <v>TRA_CO</v>
          </cell>
          <cell r="AU41" t="str">
            <v>RENGLON</v>
          </cell>
          <cell r="AV41" t="str">
            <v>MES</v>
          </cell>
          <cell r="AW41" t="str">
            <v>TRA_CO</v>
          </cell>
          <cell r="AX41" t="str">
            <v>RENGLON</v>
          </cell>
          <cell r="AY41" t="str">
            <v>MES</v>
          </cell>
          <cell r="AZ41" t="str">
            <v>TRA_CO</v>
          </cell>
          <cell r="BA41" t="str">
            <v>RENGLON</v>
          </cell>
          <cell r="BB41" t="str">
            <v>MES</v>
          </cell>
          <cell r="BC41" t="str">
            <v>TRA_CO</v>
          </cell>
          <cell r="BD41" t="str">
            <v>RENGLON</v>
          </cell>
          <cell r="BE41" t="str">
            <v>MES</v>
          </cell>
          <cell r="BF41" t="str">
            <v>TRA_CO</v>
          </cell>
          <cell r="BG41" t="str">
            <v>RENGLON</v>
          </cell>
          <cell r="BH41" t="str">
            <v>MES</v>
          </cell>
          <cell r="BI41" t="str">
            <v>TRA_CO</v>
          </cell>
        </row>
        <row r="42">
          <cell r="B42" t="str">
            <v>401.20 (b)</v>
          </cell>
          <cell r="C42">
            <v>2</v>
          </cell>
          <cell r="D42" t="str">
            <v>Bm-06</v>
          </cell>
          <cell r="E42" t="str">
            <v>401.20 (b)</v>
          </cell>
          <cell r="F42">
            <v>2</v>
          </cell>
          <cell r="G42" t="e">
            <v>#REF!</v>
          </cell>
          <cell r="H42" t="str">
            <v>401.20 (b)</v>
          </cell>
          <cell r="I42">
            <v>2</v>
          </cell>
          <cell r="J42" t="e">
            <v>#REF!</v>
          </cell>
          <cell r="K42" t="str">
            <v>401.20 (b)</v>
          </cell>
          <cell r="L42">
            <v>2</v>
          </cell>
          <cell r="M42" t="e">
            <v>#REF!</v>
          </cell>
          <cell r="N42" t="str">
            <v>401.20 (b)</v>
          </cell>
          <cell r="O42">
            <v>2</v>
          </cell>
          <cell r="P42" t="e">
            <v>#REF!</v>
          </cell>
          <cell r="Q42" t="str">
            <v>401.20 (b)</v>
          </cell>
          <cell r="R42">
            <v>2</v>
          </cell>
          <cell r="S42" t="e">
            <v>#REF!</v>
          </cell>
          <cell r="T42" t="str">
            <v>401.20 (b)</v>
          </cell>
          <cell r="U42">
            <v>2</v>
          </cell>
          <cell r="V42" t="e">
            <v>#REF!</v>
          </cell>
          <cell r="W42" t="str">
            <v>401.20 (b)</v>
          </cell>
          <cell r="X42">
            <v>2</v>
          </cell>
          <cell r="Y42" t="e">
            <v>#REF!</v>
          </cell>
          <cell r="Z42" t="str">
            <v>401.20 (b)</v>
          </cell>
          <cell r="AA42">
            <v>2</v>
          </cell>
          <cell r="AB42" t="e">
            <v>#REF!</v>
          </cell>
          <cell r="AC42" t="str">
            <v>401.20 (b)</v>
          </cell>
          <cell r="AD42">
            <v>2</v>
          </cell>
          <cell r="AE42" t="e">
            <v>#REF!</v>
          </cell>
          <cell r="AF42" t="str">
            <v>401.20 (b)</v>
          </cell>
          <cell r="AG42">
            <v>2</v>
          </cell>
          <cell r="AH42" t="e">
            <v>#REF!</v>
          </cell>
          <cell r="AI42" t="str">
            <v>401.20 (b)</v>
          </cell>
          <cell r="AJ42">
            <v>2</v>
          </cell>
          <cell r="AK42" t="e">
            <v>#REF!</v>
          </cell>
          <cell r="AL42" t="str">
            <v>401.20 (b)</v>
          </cell>
          <cell r="AM42">
            <v>2</v>
          </cell>
          <cell r="AN42" t="e">
            <v>#REF!</v>
          </cell>
          <cell r="AO42" t="str">
            <v>401.20 (b)</v>
          </cell>
          <cell r="AP42">
            <v>2</v>
          </cell>
          <cell r="AQ42" t="e">
            <v>#REF!</v>
          </cell>
          <cell r="AR42" t="str">
            <v>401.20 (b)</v>
          </cell>
          <cell r="AS42">
            <v>2</v>
          </cell>
          <cell r="AT42" t="e">
            <v>#REF!</v>
          </cell>
          <cell r="AU42" t="str">
            <v>401.20 (b)</v>
          </cell>
          <cell r="AV42">
            <v>2</v>
          </cell>
          <cell r="AW42" t="e">
            <v>#REF!</v>
          </cell>
          <cell r="AX42" t="str">
            <v>401.20 (b)</v>
          </cell>
          <cell r="AY42">
            <v>2</v>
          </cell>
          <cell r="AZ42" t="e">
            <v>#REF!</v>
          </cell>
          <cell r="BA42" t="str">
            <v>401.20 (b)</v>
          </cell>
          <cell r="BB42">
            <v>2</v>
          </cell>
          <cell r="BC42" t="e">
            <v>#REF!</v>
          </cell>
          <cell r="BD42" t="str">
            <v>401.20 (b)</v>
          </cell>
          <cell r="BE42">
            <v>2</v>
          </cell>
          <cell r="BF42" t="e">
            <v>#REF!</v>
          </cell>
          <cell r="BG42" t="str">
            <v>401.20 (b)</v>
          </cell>
          <cell r="BH42">
            <v>2</v>
          </cell>
          <cell r="BI42" t="e">
            <v>#REF!</v>
          </cell>
        </row>
        <row r="45">
          <cell r="B45" t="str">
            <v>RENGLON</v>
          </cell>
          <cell r="C45" t="str">
            <v>MES</v>
          </cell>
          <cell r="D45" t="str">
            <v>TRA_CO</v>
          </cell>
          <cell r="E45" t="str">
            <v>RENGLON</v>
          </cell>
          <cell r="F45" t="str">
            <v>MES</v>
          </cell>
          <cell r="G45" t="str">
            <v>TRA_CO</v>
          </cell>
          <cell r="H45" t="str">
            <v>RENGLON</v>
          </cell>
          <cell r="I45" t="str">
            <v>MES</v>
          </cell>
          <cell r="J45" t="str">
            <v>TRA_CO</v>
          </cell>
          <cell r="K45" t="str">
            <v>RENGLON</v>
          </cell>
          <cell r="L45" t="str">
            <v>MES</v>
          </cell>
          <cell r="M45" t="str">
            <v>TRA_CO</v>
          </cell>
          <cell r="N45" t="str">
            <v>RENGLON</v>
          </cell>
          <cell r="O45" t="str">
            <v>MES</v>
          </cell>
          <cell r="P45" t="str">
            <v>TRA_CO</v>
          </cell>
          <cell r="Q45" t="str">
            <v>RENGLON</v>
          </cell>
          <cell r="R45" t="str">
            <v>MES</v>
          </cell>
          <cell r="S45" t="str">
            <v>TRA_CO</v>
          </cell>
          <cell r="T45" t="str">
            <v>RENGLON</v>
          </cell>
          <cell r="U45" t="str">
            <v>MES</v>
          </cell>
          <cell r="V45" t="str">
            <v>TRA_CO</v>
          </cell>
          <cell r="W45" t="str">
            <v>RENGLON</v>
          </cell>
          <cell r="X45" t="str">
            <v>MES</v>
          </cell>
          <cell r="Y45" t="str">
            <v>TRA_CO</v>
          </cell>
          <cell r="Z45" t="str">
            <v>RENGLON</v>
          </cell>
          <cell r="AA45" t="str">
            <v>MES</v>
          </cell>
          <cell r="AB45" t="str">
            <v>TRA_CO</v>
          </cell>
          <cell r="AC45" t="str">
            <v>RENGLON</v>
          </cell>
          <cell r="AD45" t="str">
            <v>MES</v>
          </cell>
          <cell r="AE45" t="str">
            <v>TRA_CO</v>
          </cell>
          <cell r="AF45" t="str">
            <v>RENGLON</v>
          </cell>
          <cell r="AG45" t="str">
            <v>MES</v>
          </cell>
          <cell r="AH45" t="str">
            <v>TRA_CO</v>
          </cell>
          <cell r="AI45" t="str">
            <v>RENGLON</v>
          </cell>
          <cell r="AJ45" t="str">
            <v>MES</v>
          </cell>
          <cell r="AK45" t="str">
            <v>TRA_CO</v>
          </cell>
          <cell r="AL45" t="str">
            <v>RENGLON</v>
          </cell>
          <cell r="AM45" t="str">
            <v>MES</v>
          </cell>
          <cell r="AN45" t="str">
            <v>TRA_CO</v>
          </cell>
          <cell r="AO45" t="str">
            <v>RENGLON</v>
          </cell>
          <cell r="AP45" t="str">
            <v>MES</v>
          </cell>
          <cell r="AQ45" t="str">
            <v>TRA_CO</v>
          </cell>
          <cell r="AR45" t="str">
            <v>RENGLON</v>
          </cell>
          <cell r="AS45" t="str">
            <v>MES</v>
          </cell>
          <cell r="AT45" t="str">
            <v>TRA_CO</v>
          </cell>
          <cell r="AU45" t="str">
            <v>RENGLON</v>
          </cell>
          <cell r="AV45" t="str">
            <v>MES</v>
          </cell>
          <cell r="AW45" t="str">
            <v>TRA_CO</v>
          </cell>
          <cell r="AX45" t="str">
            <v>RENGLON</v>
          </cell>
          <cell r="AY45" t="str">
            <v>MES</v>
          </cell>
          <cell r="AZ45" t="str">
            <v>TRA_CO</v>
          </cell>
          <cell r="BA45" t="str">
            <v>RENGLON</v>
          </cell>
          <cell r="BB45" t="str">
            <v>MES</v>
          </cell>
          <cell r="BC45" t="str">
            <v>TRA_CO</v>
          </cell>
          <cell r="BD45" t="str">
            <v>RENGLON</v>
          </cell>
          <cell r="BE45" t="str">
            <v>MES</v>
          </cell>
          <cell r="BF45" t="str">
            <v>TRA_CO</v>
          </cell>
          <cell r="BG45" t="str">
            <v>RENGLON</v>
          </cell>
          <cell r="BH45" t="str">
            <v>MES</v>
          </cell>
          <cell r="BI45" t="str">
            <v>TRA_CO</v>
          </cell>
        </row>
        <row r="46">
          <cell r="B46" t="str">
            <v>318.02 b</v>
          </cell>
          <cell r="C46">
            <v>2</v>
          </cell>
          <cell r="D46" t="str">
            <v>Bm-06</v>
          </cell>
          <cell r="E46" t="str">
            <v>318.02 b</v>
          </cell>
          <cell r="F46">
            <v>2</v>
          </cell>
          <cell r="G46" t="e">
            <v>#REF!</v>
          </cell>
          <cell r="H46" t="str">
            <v>318.02 b</v>
          </cell>
          <cell r="I46">
            <v>2</v>
          </cell>
          <cell r="J46" t="e">
            <v>#REF!</v>
          </cell>
          <cell r="K46" t="str">
            <v>318.02 b</v>
          </cell>
          <cell r="L46">
            <v>2</v>
          </cell>
          <cell r="M46" t="e">
            <v>#REF!</v>
          </cell>
          <cell r="N46" t="str">
            <v>318.02 b</v>
          </cell>
          <cell r="O46">
            <v>2</v>
          </cell>
          <cell r="P46" t="e">
            <v>#REF!</v>
          </cell>
          <cell r="Q46" t="str">
            <v>318.02 b</v>
          </cell>
          <cell r="R46">
            <v>2</v>
          </cell>
          <cell r="S46" t="e">
            <v>#REF!</v>
          </cell>
          <cell r="T46" t="str">
            <v>318.02 b</v>
          </cell>
          <cell r="U46">
            <v>2</v>
          </cell>
          <cell r="V46" t="e">
            <v>#REF!</v>
          </cell>
          <cell r="W46" t="str">
            <v>318.02 b</v>
          </cell>
          <cell r="X46">
            <v>2</v>
          </cell>
          <cell r="Y46" t="e">
            <v>#REF!</v>
          </cell>
          <cell r="Z46" t="str">
            <v>318.02 b</v>
          </cell>
          <cell r="AA46">
            <v>2</v>
          </cell>
          <cell r="AB46" t="e">
            <v>#REF!</v>
          </cell>
          <cell r="AC46" t="str">
            <v>318.02 b</v>
          </cell>
          <cell r="AD46">
            <v>2</v>
          </cell>
          <cell r="AE46" t="e">
            <v>#REF!</v>
          </cell>
          <cell r="AF46" t="str">
            <v>318.02 b</v>
          </cell>
          <cell r="AG46">
            <v>2</v>
          </cell>
          <cell r="AH46" t="e">
            <v>#REF!</v>
          </cell>
          <cell r="AI46" t="str">
            <v>318.02 b</v>
          </cell>
          <cell r="AJ46">
            <v>2</v>
          </cell>
          <cell r="AK46" t="e">
            <v>#REF!</v>
          </cell>
          <cell r="AL46" t="str">
            <v>318.02 b</v>
          </cell>
          <cell r="AM46">
            <v>2</v>
          </cell>
          <cell r="AN46" t="e">
            <v>#REF!</v>
          </cell>
          <cell r="AO46" t="str">
            <v>318.02 b</v>
          </cell>
          <cell r="AP46">
            <v>2</v>
          </cell>
          <cell r="AQ46" t="e">
            <v>#REF!</v>
          </cell>
          <cell r="AR46" t="str">
            <v>318.02 b</v>
          </cell>
          <cell r="AS46">
            <v>2</v>
          </cell>
          <cell r="AT46" t="e">
            <v>#REF!</v>
          </cell>
          <cell r="AU46" t="str">
            <v>318.02 b</v>
          </cell>
          <cell r="AV46">
            <v>2</v>
          </cell>
          <cell r="AW46" t="e">
            <v>#REF!</v>
          </cell>
          <cell r="AX46" t="str">
            <v>318.02 b</v>
          </cell>
          <cell r="AY46">
            <v>2</v>
          </cell>
          <cell r="AZ46" t="e">
            <v>#REF!</v>
          </cell>
          <cell r="BA46" t="str">
            <v>318.02 b</v>
          </cell>
          <cell r="BB46">
            <v>2</v>
          </cell>
          <cell r="BC46" t="e">
            <v>#REF!</v>
          </cell>
          <cell r="BD46" t="str">
            <v>318.02 b</v>
          </cell>
          <cell r="BE46">
            <v>2</v>
          </cell>
          <cell r="BF46" t="e">
            <v>#REF!</v>
          </cell>
          <cell r="BG46" t="str">
            <v>318.02 b</v>
          </cell>
          <cell r="BH46">
            <v>2</v>
          </cell>
          <cell r="BI46" t="e">
            <v>#REF!</v>
          </cell>
        </row>
        <row r="49">
          <cell r="B49" t="str">
            <v>RENGLON</v>
          </cell>
          <cell r="C49" t="str">
            <v>MES</v>
          </cell>
          <cell r="D49" t="str">
            <v>TRA_CO</v>
          </cell>
          <cell r="E49" t="str">
            <v>RENGLON</v>
          </cell>
          <cell r="F49" t="str">
            <v>MES</v>
          </cell>
          <cell r="G49" t="str">
            <v>TRA_CO</v>
          </cell>
          <cell r="H49" t="str">
            <v>RENGLON</v>
          </cell>
          <cell r="I49" t="str">
            <v>MES</v>
          </cell>
          <cell r="J49" t="str">
            <v>TRA_CO</v>
          </cell>
          <cell r="K49" t="str">
            <v>RENGLON</v>
          </cell>
          <cell r="L49" t="str">
            <v>MES</v>
          </cell>
          <cell r="M49" t="str">
            <v>TRA_CO</v>
          </cell>
          <cell r="N49" t="str">
            <v>RENGLON</v>
          </cell>
          <cell r="O49" t="str">
            <v>MES</v>
          </cell>
          <cell r="P49" t="str">
            <v>TRA_CO</v>
          </cell>
          <cell r="Q49" t="str">
            <v>RENGLON</v>
          </cell>
          <cell r="R49" t="str">
            <v>MES</v>
          </cell>
          <cell r="S49" t="str">
            <v>TRA_CO</v>
          </cell>
          <cell r="T49" t="str">
            <v>RENGLON</v>
          </cell>
          <cell r="U49" t="str">
            <v>MES</v>
          </cell>
          <cell r="V49" t="str">
            <v>TRA_CO</v>
          </cell>
          <cell r="W49" t="str">
            <v>RENGLON</v>
          </cell>
          <cell r="X49" t="str">
            <v>MES</v>
          </cell>
          <cell r="Y49" t="str">
            <v>TRA_CO</v>
          </cell>
          <cell r="Z49" t="str">
            <v>RENGLON</v>
          </cell>
          <cell r="AA49" t="str">
            <v>MES</v>
          </cell>
          <cell r="AB49" t="str">
            <v>TRA_CO</v>
          </cell>
          <cell r="AC49" t="str">
            <v>RENGLON</v>
          </cell>
          <cell r="AD49" t="str">
            <v>MES</v>
          </cell>
          <cell r="AE49" t="str">
            <v>TRA_CO</v>
          </cell>
          <cell r="AF49" t="str">
            <v>RENGLON</v>
          </cell>
          <cell r="AG49" t="str">
            <v>MES</v>
          </cell>
          <cell r="AH49" t="str">
            <v>TRA_CO</v>
          </cell>
          <cell r="AI49" t="str">
            <v>RENGLON</v>
          </cell>
          <cell r="AJ49" t="str">
            <v>MES</v>
          </cell>
          <cell r="AK49" t="str">
            <v>TRA_CO</v>
          </cell>
          <cell r="AL49" t="str">
            <v>RENGLON</v>
          </cell>
          <cell r="AM49" t="str">
            <v>MES</v>
          </cell>
          <cell r="AN49" t="str">
            <v>TRA_CO</v>
          </cell>
          <cell r="AO49" t="str">
            <v>RENGLON</v>
          </cell>
          <cell r="AP49" t="str">
            <v>MES</v>
          </cell>
          <cell r="AQ49" t="str">
            <v>TRA_CO</v>
          </cell>
          <cell r="AR49" t="str">
            <v>RENGLON</v>
          </cell>
          <cell r="AS49" t="str">
            <v>MES</v>
          </cell>
          <cell r="AT49" t="str">
            <v>TRA_CO</v>
          </cell>
          <cell r="AU49" t="str">
            <v>RENGLON</v>
          </cell>
          <cell r="AV49" t="str">
            <v>MES</v>
          </cell>
          <cell r="AW49" t="str">
            <v>TRA_CO</v>
          </cell>
          <cell r="AX49" t="str">
            <v>RENGLON</v>
          </cell>
          <cell r="AY49" t="str">
            <v>MES</v>
          </cell>
          <cell r="AZ49" t="str">
            <v>TRA_CO</v>
          </cell>
          <cell r="BA49" t="str">
            <v>RENGLON</v>
          </cell>
          <cell r="BB49" t="str">
            <v>MES</v>
          </cell>
          <cell r="BC49" t="str">
            <v>TRA_CO</v>
          </cell>
          <cell r="BD49" t="str">
            <v>RENGLON</v>
          </cell>
          <cell r="BE49" t="str">
            <v>MES</v>
          </cell>
          <cell r="BF49" t="str">
            <v>TRA_CO</v>
          </cell>
          <cell r="BG49" t="str">
            <v>RENGLON</v>
          </cell>
          <cell r="BH49" t="str">
            <v>MES</v>
          </cell>
          <cell r="BI49" t="str">
            <v>TRA_CO</v>
          </cell>
        </row>
        <row r="50">
          <cell r="B50" t="str">
            <v>2.06.1</v>
          </cell>
          <cell r="C50">
            <v>2</v>
          </cell>
          <cell r="D50" t="str">
            <v>Bm-06</v>
          </cell>
          <cell r="E50" t="str">
            <v>2.06.1</v>
          </cell>
          <cell r="F50">
            <v>2</v>
          </cell>
          <cell r="G50" t="e">
            <v>#REF!</v>
          </cell>
          <cell r="H50" t="str">
            <v>2.06.1</v>
          </cell>
          <cell r="I50">
            <v>2</v>
          </cell>
          <cell r="J50" t="e">
            <v>#REF!</v>
          </cell>
          <cell r="K50" t="str">
            <v>2.06.1</v>
          </cell>
          <cell r="L50">
            <v>2</v>
          </cell>
          <cell r="M50" t="e">
            <v>#REF!</v>
          </cell>
          <cell r="N50" t="str">
            <v>2.06.1</v>
          </cell>
          <cell r="O50">
            <v>2</v>
          </cell>
          <cell r="P50" t="e">
            <v>#REF!</v>
          </cell>
          <cell r="Q50" t="str">
            <v>2.06.1</v>
          </cell>
          <cell r="R50">
            <v>2</v>
          </cell>
          <cell r="S50" t="e">
            <v>#REF!</v>
          </cell>
          <cell r="T50" t="str">
            <v>2.06.1</v>
          </cell>
          <cell r="U50">
            <v>2</v>
          </cell>
          <cell r="V50" t="e">
            <v>#REF!</v>
          </cell>
          <cell r="W50" t="str">
            <v>2.06.1</v>
          </cell>
          <cell r="X50">
            <v>2</v>
          </cell>
          <cell r="Y50" t="e">
            <v>#REF!</v>
          </cell>
          <cell r="Z50" t="str">
            <v>2.06.1</v>
          </cell>
          <cell r="AA50">
            <v>2</v>
          </cell>
          <cell r="AB50" t="e">
            <v>#REF!</v>
          </cell>
          <cell r="AC50" t="str">
            <v>2.06.1</v>
          </cell>
          <cell r="AD50">
            <v>2</v>
          </cell>
          <cell r="AE50" t="e">
            <v>#REF!</v>
          </cell>
          <cell r="AF50" t="str">
            <v>2.06.1</v>
          </cell>
          <cell r="AG50">
            <v>2</v>
          </cell>
          <cell r="AH50" t="e">
            <v>#REF!</v>
          </cell>
          <cell r="AI50" t="str">
            <v>2.06.1</v>
          </cell>
          <cell r="AJ50">
            <v>2</v>
          </cell>
          <cell r="AK50" t="e">
            <v>#REF!</v>
          </cell>
          <cell r="AL50" t="str">
            <v>2.06.1</v>
          </cell>
          <cell r="AM50">
            <v>2</v>
          </cell>
          <cell r="AN50" t="e">
            <v>#REF!</v>
          </cell>
          <cell r="AO50" t="str">
            <v>2.06.1</v>
          </cell>
          <cell r="AP50">
            <v>2</v>
          </cell>
          <cell r="AQ50" t="e">
            <v>#REF!</v>
          </cell>
          <cell r="AR50" t="str">
            <v>2.06.1</v>
          </cell>
          <cell r="AS50">
            <v>2</v>
          </cell>
          <cell r="AT50" t="e">
            <v>#REF!</v>
          </cell>
          <cell r="AU50" t="str">
            <v>2.06.1</v>
          </cell>
          <cell r="AV50">
            <v>2</v>
          </cell>
          <cell r="AW50" t="e">
            <v>#REF!</v>
          </cell>
          <cell r="AX50" t="str">
            <v>2.06.1</v>
          </cell>
          <cell r="AY50">
            <v>2</v>
          </cell>
          <cell r="AZ50" t="e">
            <v>#REF!</v>
          </cell>
          <cell r="BA50" t="str">
            <v>2.06.1</v>
          </cell>
          <cell r="BB50">
            <v>2</v>
          </cell>
          <cell r="BC50" t="e">
            <v>#REF!</v>
          </cell>
          <cell r="BD50" t="str">
            <v>2.06.1</v>
          </cell>
          <cell r="BE50">
            <v>2</v>
          </cell>
          <cell r="BF50" t="e">
            <v>#REF!</v>
          </cell>
          <cell r="BG50" t="str">
            <v>2.06.1</v>
          </cell>
          <cell r="BH50">
            <v>2</v>
          </cell>
          <cell r="BI50" t="e">
            <v>#REF!</v>
          </cell>
        </row>
        <row r="53">
          <cell r="B53" t="str">
            <v>RENGLON</v>
          </cell>
          <cell r="C53" t="str">
            <v>MES</v>
          </cell>
          <cell r="D53" t="str">
            <v>TRA_CO</v>
          </cell>
          <cell r="E53" t="str">
            <v>RENGLON</v>
          </cell>
          <cell r="F53" t="str">
            <v>MES</v>
          </cell>
          <cell r="G53" t="str">
            <v>TRA_CO</v>
          </cell>
          <cell r="H53" t="str">
            <v>RENGLON</v>
          </cell>
          <cell r="I53" t="str">
            <v>MES</v>
          </cell>
          <cell r="J53" t="str">
            <v>TRA_CO</v>
          </cell>
          <cell r="K53" t="str">
            <v>RENGLON</v>
          </cell>
          <cell r="L53" t="str">
            <v>MES</v>
          </cell>
          <cell r="M53" t="str">
            <v>TRA_CO</v>
          </cell>
          <cell r="N53" t="str">
            <v>RENGLON</v>
          </cell>
          <cell r="O53" t="str">
            <v>MES</v>
          </cell>
          <cell r="P53" t="str">
            <v>TRA_CO</v>
          </cell>
          <cell r="Q53" t="str">
            <v>RENGLON</v>
          </cell>
          <cell r="R53" t="str">
            <v>MES</v>
          </cell>
          <cell r="S53" t="str">
            <v>TRA_CO</v>
          </cell>
          <cell r="T53" t="str">
            <v>RENGLON</v>
          </cell>
          <cell r="U53" t="str">
            <v>MES</v>
          </cell>
          <cell r="V53" t="str">
            <v>TRA_CO</v>
          </cell>
          <cell r="W53" t="str">
            <v>RENGLON</v>
          </cell>
          <cell r="X53" t="str">
            <v>MES</v>
          </cell>
          <cell r="Y53" t="str">
            <v>TRA_CO</v>
          </cell>
          <cell r="Z53" t="str">
            <v>RENGLON</v>
          </cell>
          <cell r="AA53" t="str">
            <v>MES</v>
          </cell>
          <cell r="AB53" t="str">
            <v>TRA_CO</v>
          </cell>
          <cell r="AC53" t="str">
            <v>RENGLON</v>
          </cell>
          <cell r="AD53" t="str">
            <v>MES</v>
          </cell>
          <cell r="AE53" t="str">
            <v>TRA_CO</v>
          </cell>
          <cell r="AF53" t="str">
            <v>RENGLON</v>
          </cell>
          <cell r="AG53" t="str">
            <v>MES</v>
          </cell>
          <cell r="AH53" t="str">
            <v>TRA_CO</v>
          </cell>
          <cell r="AI53" t="str">
            <v>RENGLON</v>
          </cell>
          <cell r="AJ53" t="str">
            <v>MES</v>
          </cell>
          <cell r="AK53" t="str">
            <v>TRA_CO</v>
          </cell>
          <cell r="AL53" t="str">
            <v>RENGLON</v>
          </cell>
          <cell r="AM53" t="str">
            <v>MES</v>
          </cell>
          <cell r="AN53" t="str">
            <v>TRA_CO</v>
          </cell>
          <cell r="AO53" t="str">
            <v>RENGLON</v>
          </cell>
          <cell r="AP53" t="str">
            <v>MES</v>
          </cell>
          <cell r="AQ53" t="str">
            <v>TRA_CO</v>
          </cell>
          <cell r="AR53" t="str">
            <v>RENGLON</v>
          </cell>
          <cell r="AS53" t="str">
            <v>MES</v>
          </cell>
          <cell r="AT53" t="str">
            <v>TRA_CO</v>
          </cell>
          <cell r="AU53" t="str">
            <v>RENGLON</v>
          </cell>
          <cell r="AV53" t="str">
            <v>MES</v>
          </cell>
          <cell r="AW53" t="str">
            <v>TRA_CO</v>
          </cell>
          <cell r="AX53" t="str">
            <v>RENGLON</v>
          </cell>
          <cell r="AY53" t="str">
            <v>MES</v>
          </cell>
          <cell r="AZ53" t="str">
            <v>TRA_CO</v>
          </cell>
          <cell r="BA53" t="str">
            <v>RENGLON</v>
          </cell>
          <cell r="BB53" t="str">
            <v>MES</v>
          </cell>
          <cell r="BC53" t="str">
            <v>TRA_CO</v>
          </cell>
          <cell r="BD53" t="str">
            <v>RENGLON</v>
          </cell>
          <cell r="BE53" t="str">
            <v>MES</v>
          </cell>
          <cell r="BF53" t="str">
            <v>TRA_CO</v>
          </cell>
          <cell r="BG53" t="str">
            <v>RENGLON</v>
          </cell>
          <cell r="BH53" t="str">
            <v>MES</v>
          </cell>
          <cell r="BI53" t="str">
            <v>TRA_CO</v>
          </cell>
        </row>
        <row r="54">
          <cell r="B54" t="str">
            <v>207.01 b</v>
          </cell>
          <cell r="C54">
            <v>2</v>
          </cell>
          <cell r="D54" t="str">
            <v>Bm-06</v>
          </cell>
          <cell r="E54" t="str">
            <v>207.01 b</v>
          </cell>
          <cell r="F54">
            <v>2</v>
          </cell>
          <cell r="G54" t="e">
            <v>#REF!</v>
          </cell>
          <cell r="H54" t="str">
            <v>207.01 b</v>
          </cell>
          <cell r="I54">
            <v>2</v>
          </cell>
          <cell r="J54" t="e">
            <v>#REF!</v>
          </cell>
          <cell r="K54" t="str">
            <v>207.01 b</v>
          </cell>
          <cell r="L54">
            <v>2</v>
          </cell>
          <cell r="M54" t="e">
            <v>#REF!</v>
          </cell>
          <cell r="N54" t="str">
            <v>207.01 b</v>
          </cell>
          <cell r="O54">
            <v>2</v>
          </cell>
          <cell r="P54" t="e">
            <v>#REF!</v>
          </cell>
          <cell r="Q54" t="str">
            <v>207.01 b</v>
          </cell>
          <cell r="R54">
            <v>2</v>
          </cell>
          <cell r="S54" t="e">
            <v>#REF!</v>
          </cell>
          <cell r="T54" t="str">
            <v>207.01 b</v>
          </cell>
          <cell r="U54">
            <v>2</v>
          </cell>
          <cell r="V54" t="e">
            <v>#REF!</v>
          </cell>
          <cell r="W54" t="str">
            <v>207.01 b</v>
          </cell>
          <cell r="X54">
            <v>2</v>
          </cell>
          <cell r="Y54" t="e">
            <v>#REF!</v>
          </cell>
          <cell r="Z54" t="str">
            <v>207.01 b</v>
          </cell>
          <cell r="AA54">
            <v>2</v>
          </cell>
          <cell r="AB54" t="e">
            <v>#REF!</v>
          </cell>
          <cell r="AC54" t="str">
            <v>207.01 b</v>
          </cell>
          <cell r="AD54">
            <v>2</v>
          </cell>
          <cell r="AE54" t="e">
            <v>#REF!</v>
          </cell>
          <cell r="AF54" t="str">
            <v>207.01 b</v>
          </cell>
          <cell r="AG54">
            <v>2</v>
          </cell>
          <cell r="AH54" t="e">
            <v>#REF!</v>
          </cell>
          <cell r="AI54" t="str">
            <v>207.01 b</v>
          </cell>
          <cell r="AJ54">
            <v>2</v>
          </cell>
          <cell r="AK54" t="e">
            <v>#REF!</v>
          </cell>
          <cell r="AL54" t="str">
            <v>207.01 b</v>
          </cell>
          <cell r="AM54">
            <v>2</v>
          </cell>
          <cell r="AN54" t="e">
            <v>#REF!</v>
          </cell>
          <cell r="AO54" t="str">
            <v>207.01 b</v>
          </cell>
          <cell r="AP54">
            <v>2</v>
          </cell>
          <cell r="AQ54" t="e">
            <v>#REF!</v>
          </cell>
          <cell r="AR54" t="str">
            <v>207.01 b</v>
          </cell>
          <cell r="AS54">
            <v>2</v>
          </cell>
          <cell r="AT54" t="e">
            <v>#REF!</v>
          </cell>
          <cell r="AU54" t="str">
            <v>207.01 b</v>
          </cell>
          <cell r="AV54">
            <v>2</v>
          </cell>
          <cell r="AW54" t="e">
            <v>#REF!</v>
          </cell>
          <cell r="AX54" t="str">
            <v>207.01 b</v>
          </cell>
          <cell r="AY54">
            <v>2</v>
          </cell>
          <cell r="AZ54" t="e">
            <v>#REF!</v>
          </cell>
          <cell r="BA54" t="str">
            <v>207.01 b</v>
          </cell>
          <cell r="BB54">
            <v>2</v>
          </cell>
          <cell r="BC54" t="e">
            <v>#REF!</v>
          </cell>
          <cell r="BD54" t="str">
            <v>207.01 b</v>
          </cell>
          <cell r="BE54">
            <v>2</v>
          </cell>
          <cell r="BF54" t="e">
            <v>#REF!</v>
          </cell>
          <cell r="BG54" t="str">
            <v>207.01 b</v>
          </cell>
          <cell r="BH54">
            <v>2</v>
          </cell>
          <cell r="BI54" t="e">
            <v>#REF!</v>
          </cell>
        </row>
        <row r="57">
          <cell r="B57" t="str">
            <v>RENGLON</v>
          </cell>
          <cell r="C57" t="str">
            <v>MES</v>
          </cell>
          <cell r="D57" t="str">
            <v>TRA_CO</v>
          </cell>
          <cell r="E57" t="str">
            <v>RENGLON</v>
          </cell>
          <cell r="F57" t="str">
            <v>MES</v>
          </cell>
          <cell r="G57" t="str">
            <v>TRA_CO</v>
          </cell>
          <cell r="H57" t="str">
            <v>RENGLON</v>
          </cell>
          <cell r="I57" t="str">
            <v>MES</v>
          </cell>
          <cell r="J57" t="str">
            <v>TRA_CO</v>
          </cell>
          <cell r="K57" t="str">
            <v>RENGLON</v>
          </cell>
          <cell r="L57" t="str">
            <v>MES</v>
          </cell>
          <cell r="M57" t="str">
            <v>TRA_CO</v>
          </cell>
          <cell r="N57" t="str">
            <v>RENGLON</v>
          </cell>
          <cell r="O57" t="str">
            <v>MES</v>
          </cell>
          <cell r="P57" t="str">
            <v>TRA_CO</v>
          </cell>
          <cell r="Q57" t="str">
            <v>RENGLON</v>
          </cell>
          <cell r="R57" t="str">
            <v>MES</v>
          </cell>
          <cell r="S57" t="str">
            <v>TRA_CO</v>
          </cell>
          <cell r="T57" t="str">
            <v>RENGLON</v>
          </cell>
          <cell r="U57" t="str">
            <v>MES</v>
          </cell>
          <cell r="V57" t="str">
            <v>TRA_CO</v>
          </cell>
          <cell r="W57" t="str">
            <v>RENGLON</v>
          </cell>
          <cell r="X57" t="str">
            <v>MES</v>
          </cell>
          <cell r="Y57" t="str">
            <v>TRA_CO</v>
          </cell>
          <cell r="Z57" t="str">
            <v>RENGLON</v>
          </cell>
          <cell r="AA57" t="str">
            <v>MES</v>
          </cell>
          <cell r="AB57" t="str">
            <v>TRA_CO</v>
          </cell>
          <cell r="AC57" t="str">
            <v>RENGLON</v>
          </cell>
          <cell r="AD57" t="str">
            <v>MES</v>
          </cell>
          <cell r="AE57" t="str">
            <v>TRA_CO</v>
          </cell>
          <cell r="AF57" t="str">
            <v>RENGLON</v>
          </cell>
          <cell r="AG57" t="str">
            <v>MES</v>
          </cell>
          <cell r="AH57" t="str">
            <v>TRA_CO</v>
          </cell>
          <cell r="AI57" t="str">
            <v>RENGLON</v>
          </cell>
          <cell r="AJ57" t="str">
            <v>MES</v>
          </cell>
          <cell r="AK57" t="str">
            <v>TRA_CO</v>
          </cell>
          <cell r="AL57" t="str">
            <v>RENGLON</v>
          </cell>
          <cell r="AM57" t="str">
            <v>MES</v>
          </cell>
          <cell r="AN57" t="str">
            <v>TRA_CO</v>
          </cell>
          <cell r="AO57" t="str">
            <v>RENGLON</v>
          </cell>
          <cell r="AP57" t="str">
            <v>MES</v>
          </cell>
          <cell r="AQ57" t="str">
            <v>TRA_CO</v>
          </cell>
          <cell r="AR57" t="str">
            <v>RENGLON</v>
          </cell>
          <cell r="AS57" t="str">
            <v>MES</v>
          </cell>
          <cell r="AT57" t="str">
            <v>TRA_CO</v>
          </cell>
          <cell r="AU57" t="str">
            <v>RENGLON</v>
          </cell>
          <cell r="AV57" t="str">
            <v>MES</v>
          </cell>
          <cell r="AW57" t="str">
            <v>TRA_CO</v>
          </cell>
          <cell r="AX57" t="str">
            <v>RENGLON</v>
          </cell>
          <cell r="AY57" t="str">
            <v>MES</v>
          </cell>
          <cell r="AZ57" t="str">
            <v>TRA_CO</v>
          </cell>
          <cell r="BA57" t="str">
            <v>RENGLON</v>
          </cell>
          <cell r="BB57" t="str">
            <v>MES</v>
          </cell>
          <cell r="BC57" t="str">
            <v>TRA_CO</v>
          </cell>
          <cell r="BD57" t="str">
            <v>RENGLON</v>
          </cell>
          <cell r="BE57" t="str">
            <v>MES</v>
          </cell>
          <cell r="BF57" t="str">
            <v>TRA_CO</v>
          </cell>
          <cell r="BG57" t="str">
            <v>RENGLON</v>
          </cell>
          <cell r="BH57" t="str">
            <v>MES</v>
          </cell>
          <cell r="BI57" t="str">
            <v>TRA_CO</v>
          </cell>
        </row>
        <row r="58">
          <cell r="B58" t="e">
            <v>#REF!</v>
          </cell>
          <cell r="C58">
            <v>2</v>
          </cell>
          <cell r="D58" t="str">
            <v>Bm-06</v>
          </cell>
          <cell r="E58" t="e">
            <v>#REF!</v>
          </cell>
          <cell r="F58">
            <v>2</v>
          </cell>
          <cell r="G58" t="e">
            <v>#REF!</v>
          </cell>
          <cell r="H58" t="e">
            <v>#REF!</v>
          </cell>
          <cell r="I58">
            <v>2</v>
          </cell>
          <cell r="J58" t="e">
            <v>#REF!</v>
          </cell>
          <cell r="K58" t="e">
            <v>#REF!</v>
          </cell>
          <cell r="L58">
            <v>2</v>
          </cell>
          <cell r="M58" t="e">
            <v>#REF!</v>
          </cell>
          <cell r="N58" t="e">
            <v>#REF!</v>
          </cell>
          <cell r="O58">
            <v>2</v>
          </cell>
          <cell r="P58" t="e">
            <v>#REF!</v>
          </cell>
          <cell r="Q58" t="e">
            <v>#REF!</v>
          </cell>
          <cell r="R58">
            <v>2</v>
          </cell>
          <cell r="S58" t="e">
            <v>#REF!</v>
          </cell>
          <cell r="T58" t="e">
            <v>#REF!</v>
          </cell>
          <cell r="U58">
            <v>2</v>
          </cell>
          <cell r="V58" t="e">
            <v>#REF!</v>
          </cell>
          <cell r="W58" t="e">
            <v>#REF!</v>
          </cell>
          <cell r="X58">
            <v>2</v>
          </cell>
          <cell r="Y58" t="e">
            <v>#REF!</v>
          </cell>
          <cell r="Z58" t="e">
            <v>#REF!</v>
          </cell>
          <cell r="AA58">
            <v>2</v>
          </cell>
          <cell r="AB58" t="e">
            <v>#REF!</v>
          </cell>
          <cell r="AC58" t="e">
            <v>#REF!</v>
          </cell>
          <cell r="AD58">
            <v>2</v>
          </cell>
          <cell r="AE58" t="e">
            <v>#REF!</v>
          </cell>
          <cell r="AF58" t="e">
            <v>#REF!</v>
          </cell>
          <cell r="AG58">
            <v>2</v>
          </cell>
          <cell r="AH58" t="e">
            <v>#REF!</v>
          </cell>
          <cell r="AI58" t="e">
            <v>#REF!</v>
          </cell>
          <cell r="AJ58">
            <v>2</v>
          </cell>
          <cell r="AK58" t="e">
            <v>#REF!</v>
          </cell>
          <cell r="AL58" t="e">
            <v>#REF!</v>
          </cell>
          <cell r="AM58">
            <v>2</v>
          </cell>
          <cell r="AN58" t="e">
            <v>#REF!</v>
          </cell>
          <cell r="AO58" t="e">
            <v>#REF!</v>
          </cell>
          <cell r="AP58">
            <v>2</v>
          </cell>
          <cell r="AQ58" t="e">
            <v>#REF!</v>
          </cell>
          <cell r="AR58" t="e">
            <v>#REF!</v>
          </cell>
          <cell r="AS58">
            <v>2</v>
          </cell>
          <cell r="AT58" t="e">
            <v>#REF!</v>
          </cell>
          <cell r="AU58" t="e">
            <v>#REF!</v>
          </cell>
          <cell r="AV58">
            <v>2</v>
          </cell>
          <cell r="AW58" t="e">
            <v>#REF!</v>
          </cell>
          <cell r="AX58" t="e">
            <v>#REF!</v>
          </cell>
          <cell r="AY58">
            <v>2</v>
          </cell>
          <cell r="AZ58" t="e">
            <v>#REF!</v>
          </cell>
          <cell r="BA58" t="e">
            <v>#REF!</v>
          </cell>
          <cell r="BB58">
            <v>2</v>
          </cell>
          <cell r="BC58" t="e">
            <v>#REF!</v>
          </cell>
          <cell r="BD58" t="e">
            <v>#REF!</v>
          </cell>
          <cell r="BE58">
            <v>2</v>
          </cell>
          <cell r="BF58" t="e">
            <v>#REF!</v>
          </cell>
          <cell r="BG58" t="e">
            <v>#REF!</v>
          </cell>
          <cell r="BH58">
            <v>2</v>
          </cell>
          <cell r="BI58" t="e">
            <v>#REF!</v>
          </cell>
        </row>
        <row r="61">
          <cell r="B61" t="str">
            <v>RENGLON</v>
          </cell>
          <cell r="C61" t="str">
            <v>MES</v>
          </cell>
          <cell r="D61" t="str">
            <v>TRA_CO</v>
          </cell>
          <cell r="E61" t="str">
            <v>RENGLON</v>
          </cell>
          <cell r="F61" t="str">
            <v>MES</v>
          </cell>
          <cell r="G61" t="str">
            <v>TRA_CO</v>
          </cell>
          <cell r="H61" t="str">
            <v>RENGLON</v>
          </cell>
          <cell r="I61" t="str">
            <v>MES</v>
          </cell>
          <cell r="J61" t="str">
            <v>TRA_CO</v>
          </cell>
          <cell r="K61" t="str">
            <v>RENGLON</v>
          </cell>
          <cell r="L61" t="str">
            <v>MES</v>
          </cell>
          <cell r="M61" t="str">
            <v>TRA_CO</v>
          </cell>
          <cell r="N61" t="str">
            <v>RENGLON</v>
          </cell>
          <cell r="O61" t="str">
            <v>MES</v>
          </cell>
          <cell r="P61" t="str">
            <v>TRA_CO</v>
          </cell>
          <cell r="Q61" t="str">
            <v>RENGLON</v>
          </cell>
          <cell r="R61" t="str">
            <v>MES</v>
          </cell>
          <cell r="S61" t="str">
            <v>TRA_CO</v>
          </cell>
          <cell r="T61" t="str">
            <v>RENGLON</v>
          </cell>
          <cell r="U61" t="str">
            <v>MES</v>
          </cell>
          <cell r="V61" t="str">
            <v>TRA_CO</v>
          </cell>
          <cell r="W61" t="str">
            <v>RENGLON</v>
          </cell>
          <cell r="X61" t="str">
            <v>MES</v>
          </cell>
          <cell r="Y61" t="str">
            <v>TRA_CO</v>
          </cell>
          <cell r="Z61" t="str">
            <v>RENGLON</v>
          </cell>
          <cell r="AA61" t="str">
            <v>MES</v>
          </cell>
          <cell r="AB61" t="str">
            <v>TRA_CO</v>
          </cell>
          <cell r="AC61" t="str">
            <v>RENGLON</v>
          </cell>
          <cell r="AD61" t="str">
            <v>MES</v>
          </cell>
          <cell r="AE61" t="str">
            <v>TRA_CO</v>
          </cell>
          <cell r="AF61" t="str">
            <v>RENGLON</v>
          </cell>
          <cell r="AG61" t="str">
            <v>MES</v>
          </cell>
          <cell r="AH61" t="str">
            <v>TRA_CO</v>
          </cell>
          <cell r="AI61" t="str">
            <v>RENGLON</v>
          </cell>
          <cell r="AJ61" t="str">
            <v>MES</v>
          </cell>
          <cell r="AK61" t="str">
            <v>TRA_CO</v>
          </cell>
          <cell r="AL61" t="str">
            <v>RENGLON</v>
          </cell>
          <cell r="AM61" t="str">
            <v>MES</v>
          </cell>
          <cell r="AN61" t="str">
            <v>TRA_CO</v>
          </cell>
          <cell r="AO61" t="str">
            <v>RENGLON</v>
          </cell>
          <cell r="AP61" t="str">
            <v>MES</v>
          </cell>
          <cell r="AQ61" t="str">
            <v>TRA_CO</v>
          </cell>
          <cell r="AR61" t="str">
            <v>RENGLON</v>
          </cell>
          <cell r="AS61" t="str">
            <v>MES</v>
          </cell>
          <cell r="AT61" t="str">
            <v>TRA_CO</v>
          </cell>
          <cell r="AU61" t="str">
            <v>RENGLON</v>
          </cell>
          <cell r="AV61" t="str">
            <v>MES</v>
          </cell>
          <cell r="AW61" t="str">
            <v>TRA_CO</v>
          </cell>
          <cell r="AX61" t="str">
            <v>RENGLON</v>
          </cell>
          <cell r="AY61" t="str">
            <v>MES</v>
          </cell>
          <cell r="AZ61" t="str">
            <v>TRA_CO</v>
          </cell>
          <cell r="BA61" t="str">
            <v>RENGLON</v>
          </cell>
          <cell r="BB61" t="str">
            <v>MES</v>
          </cell>
          <cell r="BC61" t="str">
            <v>TRA_CO</v>
          </cell>
          <cell r="BD61" t="str">
            <v>RENGLON</v>
          </cell>
          <cell r="BE61" t="str">
            <v>MES</v>
          </cell>
          <cell r="BF61" t="str">
            <v>TRA_CO</v>
          </cell>
          <cell r="BG61" t="str">
            <v>RENGLON</v>
          </cell>
          <cell r="BH61" t="str">
            <v>MES</v>
          </cell>
          <cell r="BI61" t="str">
            <v>TRA_CO</v>
          </cell>
        </row>
        <row r="62">
          <cell r="B62" t="e">
            <v>#REF!</v>
          </cell>
          <cell r="C62">
            <v>2</v>
          </cell>
          <cell r="D62" t="str">
            <v>Bm-06</v>
          </cell>
          <cell r="E62" t="e">
            <v>#REF!</v>
          </cell>
          <cell r="F62">
            <v>2</v>
          </cell>
          <cell r="G62" t="e">
            <v>#REF!</v>
          </cell>
          <cell r="H62" t="e">
            <v>#REF!</v>
          </cell>
          <cell r="I62">
            <v>2</v>
          </cell>
          <cell r="J62" t="e">
            <v>#REF!</v>
          </cell>
          <cell r="K62" t="e">
            <v>#REF!</v>
          </cell>
          <cell r="L62">
            <v>2</v>
          </cell>
          <cell r="M62" t="e">
            <v>#REF!</v>
          </cell>
          <cell r="N62" t="e">
            <v>#REF!</v>
          </cell>
          <cell r="O62">
            <v>2</v>
          </cell>
          <cell r="P62" t="e">
            <v>#REF!</v>
          </cell>
          <cell r="Q62" t="e">
            <v>#REF!</v>
          </cell>
          <cell r="R62">
            <v>2</v>
          </cell>
          <cell r="S62" t="e">
            <v>#REF!</v>
          </cell>
          <cell r="T62" t="e">
            <v>#REF!</v>
          </cell>
          <cell r="U62">
            <v>2</v>
          </cell>
          <cell r="V62" t="e">
            <v>#REF!</v>
          </cell>
          <cell r="W62" t="e">
            <v>#REF!</v>
          </cell>
          <cell r="X62">
            <v>2</v>
          </cell>
          <cell r="Y62" t="e">
            <v>#REF!</v>
          </cell>
          <cell r="Z62" t="e">
            <v>#REF!</v>
          </cell>
          <cell r="AA62">
            <v>2</v>
          </cell>
          <cell r="AB62" t="e">
            <v>#REF!</v>
          </cell>
          <cell r="AC62" t="e">
            <v>#REF!</v>
          </cell>
          <cell r="AD62">
            <v>2</v>
          </cell>
          <cell r="AE62" t="e">
            <v>#REF!</v>
          </cell>
          <cell r="AF62" t="e">
            <v>#REF!</v>
          </cell>
          <cell r="AG62">
            <v>2</v>
          </cell>
          <cell r="AH62" t="e">
            <v>#REF!</v>
          </cell>
          <cell r="AI62" t="e">
            <v>#REF!</v>
          </cell>
          <cell r="AJ62">
            <v>2</v>
          </cell>
          <cell r="AK62" t="e">
            <v>#REF!</v>
          </cell>
          <cell r="AL62" t="e">
            <v>#REF!</v>
          </cell>
          <cell r="AM62">
            <v>2</v>
          </cell>
          <cell r="AN62" t="e">
            <v>#REF!</v>
          </cell>
          <cell r="AO62" t="e">
            <v>#REF!</v>
          </cell>
          <cell r="AP62">
            <v>2</v>
          </cell>
          <cell r="AQ62" t="e">
            <v>#REF!</v>
          </cell>
          <cell r="AR62" t="e">
            <v>#REF!</v>
          </cell>
          <cell r="AS62">
            <v>2</v>
          </cell>
          <cell r="AT62" t="e">
            <v>#REF!</v>
          </cell>
          <cell r="AU62" t="e">
            <v>#REF!</v>
          </cell>
          <cell r="AV62">
            <v>2</v>
          </cell>
          <cell r="AW62" t="e">
            <v>#REF!</v>
          </cell>
          <cell r="AX62" t="e">
            <v>#REF!</v>
          </cell>
          <cell r="AY62">
            <v>2</v>
          </cell>
          <cell r="AZ62" t="e">
            <v>#REF!</v>
          </cell>
          <cell r="BA62" t="e">
            <v>#REF!</v>
          </cell>
          <cell r="BB62">
            <v>2</v>
          </cell>
          <cell r="BC62" t="e">
            <v>#REF!</v>
          </cell>
          <cell r="BD62" t="e">
            <v>#REF!</v>
          </cell>
          <cell r="BE62">
            <v>2</v>
          </cell>
          <cell r="BF62" t="e">
            <v>#REF!</v>
          </cell>
          <cell r="BG62" t="e">
            <v>#REF!</v>
          </cell>
          <cell r="BH62">
            <v>2</v>
          </cell>
          <cell r="BI62" t="e">
            <v>#REF!</v>
          </cell>
        </row>
        <row r="65">
          <cell r="B65" t="str">
            <v>RENGLON</v>
          </cell>
          <cell r="C65" t="str">
            <v>MES</v>
          </cell>
          <cell r="D65" t="str">
            <v>TRA_CO</v>
          </cell>
          <cell r="E65" t="str">
            <v>RENGLON</v>
          </cell>
          <cell r="F65" t="str">
            <v>MES</v>
          </cell>
          <cell r="G65" t="str">
            <v>TRA_CO</v>
          </cell>
          <cell r="H65" t="str">
            <v>RENGLON</v>
          </cell>
          <cell r="I65" t="str">
            <v>MES</v>
          </cell>
          <cell r="J65" t="str">
            <v>TRA_CO</v>
          </cell>
          <cell r="K65" t="str">
            <v>RENGLON</v>
          </cell>
          <cell r="L65" t="str">
            <v>MES</v>
          </cell>
          <cell r="M65" t="str">
            <v>TRA_CO</v>
          </cell>
          <cell r="N65" t="str">
            <v>RENGLON</v>
          </cell>
          <cell r="O65" t="str">
            <v>MES</v>
          </cell>
          <cell r="P65" t="str">
            <v>TRA_CO</v>
          </cell>
          <cell r="Q65" t="str">
            <v>RENGLON</v>
          </cell>
          <cell r="R65" t="str">
            <v>MES</v>
          </cell>
          <cell r="S65" t="str">
            <v>TRA_CO</v>
          </cell>
          <cell r="T65" t="str">
            <v>RENGLON</v>
          </cell>
          <cell r="U65" t="str">
            <v>MES</v>
          </cell>
          <cell r="V65" t="str">
            <v>TRA_CO</v>
          </cell>
          <cell r="W65" t="str">
            <v>RENGLON</v>
          </cell>
          <cell r="X65" t="str">
            <v>MES</v>
          </cell>
          <cell r="Y65" t="str">
            <v>TRA_CO</v>
          </cell>
          <cell r="Z65" t="str">
            <v>RENGLON</v>
          </cell>
          <cell r="AA65" t="str">
            <v>MES</v>
          </cell>
          <cell r="AB65" t="str">
            <v>TRA_CO</v>
          </cell>
          <cell r="AC65" t="str">
            <v>RENGLON</v>
          </cell>
          <cell r="AD65" t="str">
            <v>MES</v>
          </cell>
          <cell r="AE65" t="str">
            <v>TRA_CO</v>
          </cell>
          <cell r="AF65" t="str">
            <v>RENGLON</v>
          </cell>
          <cell r="AG65" t="str">
            <v>MES</v>
          </cell>
          <cell r="AH65" t="str">
            <v>TRA_CO</v>
          </cell>
          <cell r="AI65" t="str">
            <v>RENGLON</v>
          </cell>
          <cell r="AJ65" t="str">
            <v>MES</v>
          </cell>
          <cell r="AK65" t="str">
            <v>TRA_CO</v>
          </cell>
          <cell r="AL65" t="str">
            <v>RENGLON</v>
          </cell>
          <cell r="AM65" t="str">
            <v>MES</v>
          </cell>
          <cell r="AN65" t="str">
            <v>TRA_CO</v>
          </cell>
          <cell r="AO65" t="str">
            <v>RENGLON</v>
          </cell>
          <cell r="AP65" t="str">
            <v>MES</v>
          </cell>
          <cell r="AQ65" t="str">
            <v>TRA_CO</v>
          </cell>
          <cell r="AR65" t="str">
            <v>RENGLON</v>
          </cell>
          <cell r="AS65" t="str">
            <v>MES</v>
          </cell>
          <cell r="AT65" t="str">
            <v>TRA_CO</v>
          </cell>
          <cell r="AU65" t="str">
            <v>RENGLON</v>
          </cell>
          <cell r="AV65" t="str">
            <v>MES</v>
          </cell>
          <cell r="AW65" t="str">
            <v>TRA_CO</v>
          </cell>
          <cell r="AX65" t="str">
            <v>RENGLON</v>
          </cell>
          <cell r="AY65" t="str">
            <v>MES</v>
          </cell>
          <cell r="AZ65" t="str">
            <v>TRA_CO</v>
          </cell>
          <cell r="BA65" t="str">
            <v>RENGLON</v>
          </cell>
          <cell r="BB65" t="str">
            <v>MES</v>
          </cell>
          <cell r="BC65" t="str">
            <v>TRA_CO</v>
          </cell>
          <cell r="BD65" t="str">
            <v>RENGLON</v>
          </cell>
          <cell r="BE65" t="str">
            <v>MES</v>
          </cell>
          <cell r="BF65" t="str">
            <v>TRA_CO</v>
          </cell>
          <cell r="BG65" t="str">
            <v>RENGLON</v>
          </cell>
          <cell r="BH65" t="str">
            <v>MES</v>
          </cell>
          <cell r="BI65" t="str">
            <v>TRA_CO</v>
          </cell>
        </row>
        <row r="66">
          <cell r="B66" t="e">
            <v>#REF!</v>
          </cell>
          <cell r="C66">
            <v>2</v>
          </cell>
          <cell r="D66" t="str">
            <v>Bm-06</v>
          </cell>
          <cell r="E66" t="e">
            <v>#REF!</v>
          </cell>
          <cell r="F66">
            <v>2</v>
          </cell>
          <cell r="G66" t="e">
            <v>#REF!</v>
          </cell>
          <cell r="H66" t="e">
            <v>#REF!</v>
          </cell>
          <cell r="I66">
            <v>2</v>
          </cell>
          <cell r="J66" t="e">
            <v>#REF!</v>
          </cell>
          <cell r="K66" t="e">
            <v>#REF!</v>
          </cell>
          <cell r="L66">
            <v>2</v>
          </cell>
          <cell r="M66" t="e">
            <v>#REF!</v>
          </cell>
          <cell r="N66" t="e">
            <v>#REF!</v>
          </cell>
          <cell r="O66">
            <v>2</v>
          </cell>
          <cell r="P66" t="e">
            <v>#REF!</v>
          </cell>
          <cell r="Q66" t="e">
            <v>#REF!</v>
          </cell>
          <cell r="R66">
            <v>2</v>
          </cell>
          <cell r="S66" t="e">
            <v>#REF!</v>
          </cell>
          <cell r="T66" t="e">
            <v>#REF!</v>
          </cell>
          <cell r="U66">
            <v>2</v>
          </cell>
          <cell r="V66" t="e">
            <v>#REF!</v>
          </cell>
          <cell r="W66" t="e">
            <v>#REF!</v>
          </cell>
          <cell r="X66">
            <v>2</v>
          </cell>
          <cell r="Y66" t="e">
            <v>#REF!</v>
          </cell>
          <cell r="Z66" t="e">
            <v>#REF!</v>
          </cell>
          <cell r="AA66">
            <v>2</v>
          </cell>
          <cell r="AB66" t="e">
            <v>#REF!</v>
          </cell>
          <cell r="AC66" t="e">
            <v>#REF!</v>
          </cell>
          <cell r="AD66">
            <v>2</v>
          </cell>
          <cell r="AE66" t="e">
            <v>#REF!</v>
          </cell>
          <cell r="AF66" t="e">
            <v>#REF!</v>
          </cell>
          <cell r="AG66">
            <v>2</v>
          </cell>
          <cell r="AH66" t="e">
            <v>#REF!</v>
          </cell>
          <cell r="AI66" t="e">
            <v>#REF!</v>
          </cell>
          <cell r="AJ66">
            <v>2</v>
          </cell>
          <cell r="AK66" t="e">
            <v>#REF!</v>
          </cell>
          <cell r="AL66" t="e">
            <v>#REF!</v>
          </cell>
          <cell r="AM66">
            <v>2</v>
          </cell>
          <cell r="AN66" t="e">
            <v>#REF!</v>
          </cell>
          <cell r="AO66" t="e">
            <v>#REF!</v>
          </cell>
          <cell r="AP66">
            <v>2</v>
          </cell>
          <cell r="AQ66" t="e">
            <v>#REF!</v>
          </cell>
          <cell r="AR66" t="e">
            <v>#REF!</v>
          </cell>
          <cell r="AS66">
            <v>2</v>
          </cell>
          <cell r="AT66" t="e">
            <v>#REF!</v>
          </cell>
          <cell r="AU66" t="e">
            <v>#REF!</v>
          </cell>
          <cell r="AV66">
            <v>2</v>
          </cell>
          <cell r="AW66" t="e">
            <v>#REF!</v>
          </cell>
          <cell r="AX66" t="e">
            <v>#REF!</v>
          </cell>
          <cell r="AY66">
            <v>2</v>
          </cell>
          <cell r="AZ66" t="e">
            <v>#REF!</v>
          </cell>
          <cell r="BA66" t="e">
            <v>#REF!</v>
          </cell>
          <cell r="BB66">
            <v>2</v>
          </cell>
          <cell r="BC66" t="e">
            <v>#REF!</v>
          </cell>
          <cell r="BD66" t="e">
            <v>#REF!</v>
          </cell>
          <cell r="BE66">
            <v>2</v>
          </cell>
          <cell r="BF66" t="e">
            <v>#REF!</v>
          </cell>
          <cell r="BG66" t="e">
            <v>#REF!</v>
          </cell>
          <cell r="BH66">
            <v>2</v>
          </cell>
          <cell r="BI66" t="e">
            <v>#REF!</v>
          </cell>
        </row>
        <row r="69">
          <cell r="B69" t="str">
            <v>RENGLON</v>
          </cell>
          <cell r="C69" t="str">
            <v>MES</v>
          </cell>
          <cell r="D69" t="str">
            <v>TRA_CO</v>
          </cell>
          <cell r="E69" t="str">
            <v>RENGLON</v>
          </cell>
          <cell r="F69" t="str">
            <v>MES</v>
          </cell>
          <cell r="G69" t="str">
            <v>TRA_CO</v>
          </cell>
          <cell r="H69" t="str">
            <v>RENGLON</v>
          </cell>
          <cell r="I69" t="str">
            <v>MES</v>
          </cell>
          <cell r="J69" t="str">
            <v>TRA_CO</v>
          </cell>
          <cell r="K69" t="str">
            <v>RENGLON</v>
          </cell>
          <cell r="L69" t="str">
            <v>MES</v>
          </cell>
          <cell r="M69" t="str">
            <v>TRA_CO</v>
          </cell>
          <cell r="N69" t="str">
            <v>RENGLON</v>
          </cell>
          <cell r="O69" t="str">
            <v>MES</v>
          </cell>
          <cell r="P69" t="str">
            <v>TRA_CO</v>
          </cell>
          <cell r="Q69" t="str">
            <v>RENGLON</v>
          </cell>
          <cell r="R69" t="str">
            <v>MES</v>
          </cell>
          <cell r="S69" t="str">
            <v>TRA_CO</v>
          </cell>
          <cell r="T69" t="str">
            <v>RENGLON</v>
          </cell>
          <cell r="U69" t="str">
            <v>MES</v>
          </cell>
          <cell r="V69" t="str">
            <v>TRA_CO</v>
          </cell>
          <cell r="W69" t="str">
            <v>RENGLON</v>
          </cell>
          <cell r="X69" t="str">
            <v>MES</v>
          </cell>
          <cell r="Y69" t="str">
            <v>TRA_CO</v>
          </cell>
          <cell r="Z69" t="str">
            <v>RENGLON</v>
          </cell>
          <cell r="AA69" t="str">
            <v>MES</v>
          </cell>
          <cell r="AB69" t="str">
            <v>TRA_CO</v>
          </cell>
          <cell r="AC69" t="str">
            <v>RENGLON</v>
          </cell>
          <cell r="AD69" t="str">
            <v>MES</v>
          </cell>
          <cell r="AE69" t="str">
            <v>TRA_CO</v>
          </cell>
          <cell r="AF69" t="str">
            <v>RENGLON</v>
          </cell>
          <cell r="AG69" t="str">
            <v>MES</v>
          </cell>
          <cell r="AH69" t="str">
            <v>TRA_CO</v>
          </cell>
          <cell r="AI69" t="str">
            <v>RENGLON</v>
          </cell>
          <cell r="AJ69" t="str">
            <v>MES</v>
          </cell>
          <cell r="AK69" t="str">
            <v>TRA_CO</v>
          </cell>
          <cell r="AL69" t="str">
            <v>RENGLON</v>
          </cell>
          <cell r="AM69" t="str">
            <v>MES</v>
          </cell>
          <cell r="AN69" t="str">
            <v>TRA_CO</v>
          </cell>
          <cell r="AO69" t="str">
            <v>RENGLON</v>
          </cell>
          <cell r="AP69" t="str">
            <v>MES</v>
          </cell>
          <cell r="AQ69" t="str">
            <v>TRA_CO</v>
          </cell>
          <cell r="AR69" t="str">
            <v>RENGLON</v>
          </cell>
          <cell r="AS69" t="str">
            <v>MES</v>
          </cell>
          <cell r="AT69" t="str">
            <v>TRA_CO</v>
          </cell>
          <cell r="AU69" t="str">
            <v>RENGLON</v>
          </cell>
          <cell r="AV69" t="str">
            <v>MES</v>
          </cell>
          <cell r="AW69" t="str">
            <v>TRA_CO</v>
          </cell>
          <cell r="AX69" t="str">
            <v>RENGLON</v>
          </cell>
          <cell r="AY69" t="str">
            <v>MES</v>
          </cell>
          <cell r="AZ69" t="str">
            <v>TRA_CO</v>
          </cell>
          <cell r="BA69" t="str">
            <v>RENGLON</v>
          </cell>
          <cell r="BB69" t="str">
            <v>MES</v>
          </cell>
          <cell r="BC69" t="str">
            <v>TRA_CO</v>
          </cell>
          <cell r="BD69" t="str">
            <v>RENGLON</v>
          </cell>
          <cell r="BE69" t="str">
            <v>MES</v>
          </cell>
          <cell r="BF69" t="str">
            <v>TRA_CO</v>
          </cell>
          <cell r="BG69" t="str">
            <v>RENGLON</v>
          </cell>
          <cell r="BH69" t="str">
            <v>MES</v>
          </cell>
          <cell r="BI69" t="str">
            <v>TRA_CO</v>
          </cell>
        </row>
        <row r="70">
          <cell r="B70" t="e">
            <v>#REF!</v>
          </cell>
          <cell r="C70">
            <v>2</v>
          </cell>
          <cell r="D70" t="str">
            <v>Bm-06</v>
          </cell>
          <cell r="E70" t="e">
            <v>#REF!</v>
          </cell>
          <cell r="F70">
            <v>2</v>
          </cell>
          <cell r="G70" t="e">
            <v>#REF!</v>
          </cell>
          <cell r="H70" t="e">
            <v>#REF!</v>
          </cell>
          <cell r="I70">
            <v>2</v>
          </cell>
          <cell r="J70" t="e">
            <v>#REF!</v>
          </cell>
          <cell r="K70" t="e">
            <v>#REF!</v>
          </cell>
          <cell r="L70">
            <v>2</v>
          </cell>
          <cell r="M70" t="e">
            <v>#REF!</v>
          </cell>
          <cell r="N70" t="e">
            <v>#REF!</v>
          </cell>
          <cell r="O70">
            <v>2</v>
          </cell>
          <cell r="P70" t="e">
            <v>#REF!</v>
          </cell>
          <cell r="Q70" t="e">
            <v>#REF!</v>
          </cell>
          <cell r="R70">
            <v>2</v>
          </cell>
          <cell r="S70" t="e">
            <v>#REF!</v>
          </cell>
          <cell r="T70" t="e">
            <v>#REF!</v>
          </cell>
          <cell r="U70">
            <v>2</v>
          </cell>
          <cell r="V70" t="e">
            <v>#REF!</v>
          </cell>
          <cell r="W70" t="e">
            <v>#REF!</v>
          </cell>
          <cell r="X70">
            <v>2</v>
          </cell>
          <cell r="Y70" t="e">
            <v>#REF!</v>
          </cell>
          <cell r="Z70" t="e">
            <v>#REF!</v>
          </cell>
          <cell r="AA70">
            <v>2</v>
          </cell>
          <cell r="AB70" t="e">
            <v>#REF!</v>
          </cell>
          <cell r="AC70" t="e">
            <v>#REF!</v>
          </cell>
          <cell r="AD70">
            <v>2</v>
          </cell>
          <cell r="AE70" t="e">
            <v>#REF!</v>
          </cell>
          <cell r="AF70" t="e">
            <v>#REF!</v>
          </cell>
          <cell r="AG70">
            <v>2</v>
          </cell>
          <cell r="AH70" t="e">
            <v>#REF!</v>
          </cell>
          <cell r="AI70" t="e">
            <v>#REF!</v>
          </cell>
          <cell r="AJ70">
            <v>2</v>
          </cell>
          <cell r="AK70" t="e">
            <v>#REF!</v>
          </cell>
          <cell r="AL70" t="e">
            <v>#REF!</v>
          </cell>
          <cell r="AM70">
            <v>2</v>
          </cell>
          <cell r="AN70" t="e">
            <v>#REF!</v>
          </cell>
          <cell r="AO70" t="e">
            <v>#REF!</v>
          </cell>
          <cell r="AP70">
            <v>2</v>
          </cell>
          <cell r="AQ70" t="e">
            <v>#REF!</v>
          </cell>
          <cell r="AR70" t="e">
            <v>#REF!</v>
          </cell>
          <cell r="AS70">
            <v>2</v>
          </cell>
          <cell r="AT70" t="e">
            <v>#REF!</v>
          </cell>
          <cell r="AU70" t="e">
            <v>#REF!</v>
          </cell>
          <cell r="AV70">
            <v>2</v>
          </cell>
          <cell r="AW70" t="e">
            <v>#REF!</v>
          </cell>
          <cell r="AX70" t="e">
            <v>#REF!</v>
          </cell>
          <cell r="AY70">
            <v>2</v>
          </cell>
          <cell r="AZ70" t="e">
            <v>#REF!</v>
          </cell>
          <cell r="BA70" t="e">
            <v>#REF!</v>
          </cell>
          <cell r="BB70">
            <v>2</v>
          </cell>
          <cell r="BC70" t="e">
            <v>#REF!</v>
          </cell>
          <cell r="BD70" t="e">
            <v>#REF!</v>
          </cell>
          <cell r="BE70">
            <v>2</v>
          </cell>
          <cell r="BF70" t="e">
            <v>#REF!</v>
          </cell>
          <cell r="BG70" t="e">
            <v>#REF!</v>
          </cell>
          <cell r="BH70">
            <v>2</v>
          </cell>
          <cell r="BI70" t="e">
            <v>#REF!</v>
          </cell>
        </row>
        <row r="73">
          <cell r="B73" t="str">
            <v>RENGLON</v>
          </cell>
          <cell r="C73" t="str">
            <v>MES</v>
          </cell>
          <cell r="D73" t="str">
            <v>TRA_CO</v>
          </cell>
          <cell r="E73" t="str">
            <v>RENGLON</v>
          </cell>
          <cell r="F73" t="str">
            <v>MES</v>
          </cell>
          <cell r="G73" t="str">
            <v>TRA_CO</v>
          </cell>
          <cell r="H73" t="str">
            <v>RENGLON</v>
          </cell>
          <cell r="I73" t="str">
            <v>MES</v>
          </cell>
          <cell r="J73" t="str">
            <v>TRA_CO</v>
          </cell>
          <cell r="K73" t="str">
            <v>RENGLON</v>
          </cell>
          <cell r="L73" t="str">
            <v>MES</v>
          </cell>
          <cell r="M73" t="str">
            <v>TRA_CO</v>
          </cell>
          <cell r="N73" t="str">
            <v>RENGLON</v>
          </cell>
          <cell r="O73" t="str">
            <v>MES</v>
          </cell>
          <cell r="P73" t="str">
            <v>TRA_CO</v>
          </cell>
          <cell r="Q73" t="str">
            <v>RENGLON</v>
          </cell>
          <cell r="R73" t="str">
            <v>MES</v>
          </cell>
          <cell r="S73" t="str">
            <v>TRA_CO</v>
          </cell>
          <cell r="T73" t="str">
            <v>RENGLON</v>
          </cell>
          <cell r="U73" t="str">
            <v>MES</v>
          </cell>
          <cell r="V73" t="str">
            <v>TRA_CO</v>
          </cell>
          <cell r="W73" t="str">
            <v>RENGLON</v>
          </cell>
          <cell r="X73" t="str">
            <v>MES</v>
          </cell>
          <cell r="Y73" t="str">
            <v>TRA_CO</v>
          </cell>
          <cell r="Z73" t="str">
            <v>RENGLON</v>
          </cell>
          <cell r="AA73" t="str">
            <v>MES</v>
          </cell>
          <cell r="AB73" t="str">
            <v>TRA_CO</v>
          </cell>
          <cell r="AC73" t="str">
            <v>RENGLON</v>
          </cell>
          <cell r="AD73" t="str">
            <v>MES</v>
          </cell>
          <cell r="AE73" t="str">
            <v>TRA_CO</v>
          </cell>
          <cell r="AF73" t="str">
            <v>RENGLON</v>
          </cell>
          <cell r="AG73" t="str">
            <v>MES</v>
          </cell>
          <cell r="AH73" t="str">
            <v>TRA_CO</v>
          </cell>
          <cell r="AI73" t="str">
            <v>RENGLON</v>
          </cell>
          <cell r="AJ73" t="str">
            <v>MES</v>
          </cell>
          <cell r="AK73" t="str">
            <v>TRA_CO</v>
          </cell>
          <cell r="AL73" t="str">
            <v>RENGLON</v>
          </cell>
          <cell r="AM73" t="str">
            <v>MES</v>
          </cell>
          <cell r="AN73" t="str">
            <v>TRA_CO</v>
          </cell>
          <cell r="AO73" t="str">
            <v>RENGLON</v>
          </cell>
          <cell r="AP73" t="str">
            <v>MES</v>
          </cell>
          <cell r="AQ73" t="str">
            <v>TRA_CO</v>
          </cell>
          <cell r="AR73" t="str">
            <v>RENGLON</v>
          </cell>
          <cell r="AS73" t="str">
            <v>MES</v>
          </cell>
          <cell r="AT73" t="str">
            <v>TRA_CO</v>
          </cell>
          <cell r="AU73" t="str">
            <v>RENGLON</v>
          </cell>
          <cell r="AV73" t="str">
            <v>MES</v>
          </cell>
          <cell r="AW73" t="str">
            <v>TRA_CO</v>
          </cell>
          <cell r="AX73" t="str">
            <v>RENGLON</v>
          </cell>
          <cell r="AY73" t="str">
            <v>MES</v>
          </cell>
          <cell r="AZ73" t="str">
            <v>TRA_CO</v>
          </cell>
          <cell r="BA73" t="str">
            <v>RENGLON</v>
          </cell>
          <cell r="BB73" t="str">
            <v>MES</v>
          </cell>
          <cell r="BC73" t="str">
            <v>TRA_CO</v>
          </cell>
          <cell r="BD73" t="str">
            <v>RENGLON</v>
          </cell>
          <cell r="BE73" t="str">
            <v>MES</v>
          </cell>
          <cell r="BF73" t="str">
            <v>TRA_CO</v>
          </cell>
          <cell r="BG73" t="str">
            <v>RENGLON</v>
          </cell>
          <cell r="BH73" t="str">
            <v>MES</v>
          </cell>
          <cell r="BI73" t="str">
            <v>TRA_CO</v>
          </cell>
        </row>
        <row r="74">
          <cell r="B74" t="e">
            <v>#REF!</v>
          </cell>
          <cell r="C74">
            <v>2</v>
          </cell>
          <cell r="D74" t="str">
            <v>Bm-06</v>
          </cell>
          <cell r="E74" t="e">
            <v>#REF!</v>
          </cell>
          <cell r="F74">
            <v>2</v>
          </cell>
          <cell r="G74" t="e">
            <v>#REF!</v>
          </cell>
          <cell r="H74" t="e">
            <v>#REF!</v>
          </cell>
          <cell r="I74">
            <v>2</v>
          </cell>
          <cell r="J74" t="e">
            <v>#REF!</v>
          </cell>
          <cell r="K74" t="e">
            <v>#REF!</v>
          </cell>
          <cell r="L74">
            <v>2</v>
          </cell>
          <cell r="M74" t="e">
            <v>#REF!</v>
          </cell>
          <cell r="N74" t="e">
            <v>#REF!</v>
          </cell>
          <cell r="O74">
            <v>2</v>
          </cell>
          <cell r="P74" t="e">
            <v>#REF!</v>
          </cell>
          <cell r="Q74" t="e">
            <v>#REF!</v>
          </cell>
          <cell r="R74">
            <v>2</v>
          </cell>
          <cell r="S74" t="e">
            <v>#REF!</v>
          </cell>
          <cell r="T74" t="e">
            <v>#REF!</v>
          </cell>
          <cell r="U74">
            <v>2</v>
          </cell>
          <cell r="V74" t="e">
            <v>#REF!</v>
          </cell>
          <cell r="W74" t="e">
            <v>#REF!</v>
          </cell>
          <cell r="X74">
            <v>2</v>
          </cell>
          <cell r="Y74" t="e">
            <v>#REF!</v>
          </cell>
          <cell r="Z74" t="e">
            <v>#REF!</v>
          </cell>
          <cell r="AA74">
            <v>2</v>
          </cell>
          <cell r="AB74" t="e">
            <v>#REF!</v>
          </cell>
          <cell r="AC74" t="e">
            <v>#REF!</v>
          </cell>
          <cell r="AD74">
            <v>2</v>
          </cell>
          <cell r="AE74" t="e">
            <v>#REF!</v>
          </cell>
          <cell r="AF74" t="e">
            <v>#REF!</v>
          </cell>
          <cell r="AG74">
            <v>2</v>
          </cell>
          <cell r="AH74" t="e">
            <v>#REF!</v>
          </cell>
          <cell r="AI74" t="e">
            <v>#REF!</v>
          </cell>
          <cell r="AJ74">
            <v>2</v>
          </cell>
          <cell r="AK74" t="e">
            <v>#REF!</v>
          </cell>
          <cell r="AL74" t="e">
            <v>#REF!</v>
          </cell>
          <cell r="AM74">
            <v>2</v>
          </cell>
          <cell r="AN74" t="e">
            <v>#REF!</v>
          </cell>
          <cell r="AO74" t="e">
            <v>#REF!</v>
          </cell>
          <cell r="AP74">
            <v>2</v>
          </cell>
          <cell r="AQ74" t="e">
            <v>#REF!</v>
          </cell>
          <cell r="AR74" t="e">
            <v>#REF!</v>
          </cell>
          <cell r="AS74">
            <v>2</v>
          </cell>
          <cell r="AT74" t="e">
            <v>#REF!</v>
          </cell>
          <cell r="AU74" t="e">
            <v>#REF!</v>
          </cell>
          <cell r="AV74">
            <v>2</v>
          </cell>
          <cell r="AW74" t="e">
            <v>#REF!</v>
          </cell>
          <cell r="AX74" t="e">
            <v>#REF!</v>
          </cell>
          <cell r="AY74">
            <v>2</v>
          </cell>
          <cell r="AZ74" t="e">
            <v>#REF!</v>
          </cell>
          <cell r="BA74" t="e">
            <v>#REF!</v>
          </cell>
          <cell r="BB74">
            <v>2</v>
          </cell>
          <cell r="BC74" t="e">
            <v>#REF!</v>
          </cell>
          <cell r="BD74" t="e">
            <v>#REF!</v>
          </cell>
          <cell r="BE74">
            <v>2</v>
          </cell>
          <cell r="BF74" t="e">
            <v>#REF!</v>
          </cell>
          <cell r="BG74" t="e">
            <v>#REF!</v>
          </cell>
          <cell r="BH74">
            <v>2</v>
          </cell>
          <cell r="BI74" t="e">
            <v>#REF!</v>
          </cell>
        </row>
        <row r="77">
          <cell r="B77" t="str">
            <v>RENGLON</v>
          </cell>
          <cell r="C77" t="str">
            <v>MES</v>
          </cell>
          <cell r="D77" t="str">
            <v>TRA_CO</v>
          </cell>
          <cell r="E77" t="str">
            <v>RENGLON</v>
          </cell>
          <cell r="F77" t="str">
            <v>MES</v>
          </cell>
          <cell r="G77" t="str">
            <v>TRA_CO</v>
          </cell>
          <cell r="H77" t="str">
            <v>RENGLON</v>
          </cell>
          <cell r="I77" t="str">
            <v>MES</v>
          </cell>
          <cell r="J77" t="str">
            <v>TRA_CO</v>
          </cell>
          <cell r="K77" t="str">
            <v>RENGLON</v>
          </cell>
          <cell r="L77" t="str">
            <v>MES</v>
          </cell>
          <cell r="M77" t="str">
            <v>TRA_CO</v>
          </cell>
          <cell r="N77" t="str">
            <v>RENGLON</v>
          </cell>
          <cell r="O77" t="str">
            <v>MES</v>
          </cell>
          <cell r="P77" t="str">
            <v>TRA_CO</v>
          </cell>
          <cell r="Q77" t="str">
            <v>RENGLON</v>
          </cell>
          <cell r="R77" t="str">
            <v>MES</v>
          </cell>
          <cell r="S77" t="str">
            <v>TRA_CO</v>
          </cell>
          <cell r="T77" t="str">
            <v>RENGLON</v>
          </cell>
          <cell r="U77" t="str">
            <v>MES</v>
          </cell>
          <cell r="V77" t="str">
            <v>TRA_CO</v>
          </cell>
          <cell r="W77" t="str">
            <v>RENGLON</v>
          </cell>
          <cell r="X77" t="str">
            <v>MES</v>
          </cell>
          <cell r="Y77" t="str">
            <v>TRA_CO</v>
          </cell>
          <cell r="Z77" t="str">
            <v>RENGLON</v>
          </cell>
          <cell r="AA77" t="str">
            <v>MES</v>
          </cell>
          <cell r="AB77" t="str">
            <v>TRA_CO</v>
          </cell>
          <cell r="AC77" t="str">
            <v>RENGLON</v>
          </cell>
          <cell r="AD77" t="str">
            <v>MES</v>
          </cell>
          <cell r="AE77" t="str">
            <v>TRA_CO</v>
          </cell>
          <cell r="AF77" t="str">
            <v>RENGLON</v>
          </cell>
          <cell r="AG77" t="str">
            <v>MES</v>
          </cell>
          <cell r="AH77" t="str">
            <v>TRA_CO</v>
          </cell>
          <cell r="AI77" t="str">
            <v>RENGLON</v>
          </cell>
          <cell r="AJ77" t="str">
            <v>MES</v>
          </cell>
          <cell r="AK77" t="str">
            <v>TRA_CO</v>
          </cell>
          <cell r="AL77" t="str">
            <v>RENGLON</v>
          </cell>
          <cell r="AM77" t="str">
            <v>MES</v>
          </cell>
          <cell r="AN77" t="str">
            <v>TRA_CO</v>
          </cell>
          <cell r="AO77" t="str">
            <v>RENGLON</v>
          </cell>
          <cell r="AP77" t="str">
            <v>MES</v>
          </cell>
          <cell r="AQ77" t="str">
            <v>TRA_CO</v>
          </cell>
          <cell r="AR77" t="str">
            <v>RENGLON</v>
          </cell>
          <cell r="AS77" t="str">
            <v>MES</v>
          </cell>
          <cell r="AT77" t="str">
            <v>TRA_CO</v>
          </cell>
          <cell r="AU77" t="str">
            <v>RENGLON</v>
          </cell>
          <cell r="AV77" t="str">
            <v>MES</v>
          </cell>
          <cell r="AW77" t="str">
            <v>TRA_CO</v>
          </cell>
          <cell r="AX77" t="str">
            <v>RENGLON</v>
          </cell>
          <cell r="AY77" t="str">
            <v>MES</v>
          </cell>
          <cell r="AZ77" t="str">
            <v>TRA_CO</v>
          </cell>
          <cell r="BA77" t="str">
            <v>RENGLON</v>
          </cell>
          <cell r="BB77" t="str">
            <v>MES</v>
          </cell>
          <cell r="BC77" t="str">
            <v>TRA_CO</v>
          </cell>
          <cell r="BD77" t="str">
            <v>RENGLON</v>
          </cell>
          <cell r="BE77" t="str">
            <v>MES</v>
          </cell>
          <cell r="BF77" t="str">
            <v>TRA_CO</v>
          </cell>
          <cell r="BG77" t="str">
            <v>RENGLON</v>
          </cell>
          <cell r="BH77" t="str">
            <v>MES</v>
          </cell>
          <cell r="BI77" t="str">
            <v>TRA_CO</v>
          </cell>
        </row>
        <row r="78">
          <cell r="B78" t="e">
            <v>#REF!</v>
          </cell>
          <cell r="C78">
            <v>2</v>
          </cell>
          <cell r="D78" t="str">
            <v>Bm-06</v>
          </cell>
          <cell r="E78" t="e">
            <v>#REF!</v>
          </cell>
          <cell r="F78">
            <v>2</v>
          </cell>
          <cell r="G78" t="e">
            <v>#REF!</v>
          </cell>
          <cell r="H78" t="e">
            <v>#REF!</v>
          </cell>
          <cell r="I78">
            <v>2</v>
          </cell>
          <cell r="J78" t="e">
            <v>#REF!</v>
          </cell>
          <cell r="K78" t="e">
            <v>#REF!</v>
          </cell>
          <cell r="L78">
            <v>2</v>
          </cell>
          <cell r="M78" t="e">
            <v>#REF!</v>
          </cell>
          <cell r="N78" t="e">
            <v>#REF!</v>
          </cell>
          <cell r="O78">
            <v>2</v>
          </cell>
          <cell r="P78" t="e">
            <v>#REF!</v>
          </cell>
          <cell r="Q78" t="e">
            <v>#REF!</v>
          </cell>
          <cell r="R78">
            <v>2</v>
          </cell>
          <cell r="S78" t="e">
            <v>#REF!</v>
          </cell>
          <cell r="T78" t="e">
            <v>#REF!</v>
          </cell>
          <cell r="U78">
            <v>2</v>
          </cell>
          <cell r="V78" t="e">
            <v>#REF!</v>
          </cell>
          <cell r="W78" t="e">
            <v>#REF!</v>
          </cell>
          <cell r="X78">
            <v>2</v>
          </cell>
          <cell r="Y78" t="e">
            <v>#REF!</v>
          </cell>
          <cell r="Z78" t="e">
            <v>#REF!</v>
          </cell>
          <cell r="AA78">
            <v>2</v>
          </cell>
          <cell r="AB78" t="e">
            <v>#REF!</v>
          </cell>
          <cell r="AC78" t="e">
            <v>#REF!</v>
          </cell>
          <cell r="AD78">
            <v>2</v>
          </cell>
          <cell r="AE78" t="e">
            <v>#REF!</v>
          </cell>
          <cell r="AF78" t="e">
            <v>#REF!</v>
          </cell>
          <cell r="AG78">
            <v>2</v>
          </cell>
          <cell r="AH78" t="e">
            <v>#REF!</v>
          </cell>
          <cell r="AI78" t="e">
            <v>#REF!</v>
          </cell>
          <cell r="AJ78">
            <v>2</v>
          </cell>
          <cell r="AK78" t="e">
            <v>#REF!</v>
          </cell>
          <cell r="AL78" t="e">
            <v>#REF!</v>
          </cell>
          <cell r="AM78">
            <v>2</v>
          </cell>
          <cell r="AN78" t="e">
            <v>#REF!</v>
          </cell>
          <cell r="AO78" t="e">
            <v>#REF!</v>
          </cell>
          <cell r="AP78">
            <v>2</v>
          </cell>
          <cell r="AQ78" t="e">
            <v>#REF!</v>
          </cell>
          <cell r="AR78" t="e">
            <v>#REF!</v>
          </cell>
          <cell r="AS78">
            <v>2</v>
          </cell>
          <cell r="AT78" t="e">
            <v>#REF!</v>
          </cell>
          <cell r="AU78" t="e">
            <v>#REF!</v>
          </cell>
          <cell r="AV78">
            <v>2</v>
          </cell>
          <cell r="AW78" t="e">
            <v>#REF!</v>
          </cell>
          <cell r="AX78" t="e">
            <v>#REF!</v>
          </cell>
          <cell r="AY78">
            <v>2</v>
          </cell>
          <cell r="AZ78" t="e">
            <v>#REF!</v>
          </cell>
          <cell r="BA78" t="e">
            <v>#REF!</v>
          </cell>
          <cell r="BB78">
            <v>2</v>
          </cell>
          <cell r="BC78" t="e">
            <v>#REF!</v>
          </cell>
          <cell r="BD78" t="e">
            <v>#REF!</v>
          </cell>
          <cell r="BE78">
            <v>2</v>
          </cell>
          <cell r="BF78" t="e">
            <v>#REF!</v>
          </cell>
          <cell r="BG78" t="e">
            <v>#REF!</v>
          </cell>
          <cell r="BH78">
            <v>2</v>
          </cell>
          <cell r="BI78" t="e">
            <v>#REF!</v>
          </cell>
        </row>
        <row r="81">
          <cell r="B81" t="str">
            <v>RENGLON</v>
          </cell>
          <cell r="C81" t="str">
            <v>MES</v>
          </cell>
          <cell r="D81" t="str">
            <v>TRA_CO</v>
          </cell>
          <cell r="E81" t="str">
            <v>RENGLON</v>
          </cell>
          <cell r="F81" t="str">
            <v>MES</v>
          </cell>
          <cell r="G81" t="str">
            <v>TRA_CO</v>
          </cell>
          <cell r="H81" t="str">
            <v>RENGLON</v>
          </cell>
          <cell r="I81" t="str">
            <v>MES</v>
          </cell>
          <cell r="J81" t="str">
            <v>TRA_CO</v>
          </cell>
          <cell r="K81" t="str">
            <v>RENGLON</v>
          </cell>
          <cell r="L81" t="str">
            <v>MES</v>
          </cell>
          <cell r="M81" t="str">
            <v>TRA_CO</v>
          </cell>
          <cell r="N81" t="str">
            <v>RENGLON</v>
          </cell>
          <cell r="O81" t="str">
            <v>MES</v>
          </cell>
          <cell r="P81" t="str">
            <v>TRA_CO</v>
          </cell>
          <cell r="Q81" t="str">
            <v>RENGLON</v>
          </cell>
          <cell r="R81" t="str">
            <v>MES</v>
          </cell>
          <cell r="S81" t="str">
            <v>TRA_CO</v>
          </cell>
          <cell r="T81" t="str">
            <v>RENGLON</v>
          </cell>
          <cell r="U81" t="str">
            <v>MES</v>
          </cell>
          <cell r="V81" t="str">
            <v>TRA_CO</v>
          </cell>
          <cell r="W81" t="str">
            <v>RENGLON</v>
          </cell>
          <cell r="X81" t="str">
            <v>MES</v>
          </cell>
          <cell r="Y81" t="str">
            <v>TRA_CO</v>
          </cell>
          <cell r="Z81" t="str">
            <v>RENGLON</v>
          </cell>
          <cell r="AA81" t="str">
            <v>MES</v>
          </cell>
          <cell r="AB81" t="str">
            <v>TRA_CO</v>
          </cell>
          <cell r="AC81" t="str">
            <v>RENGLON</v>
          </cell>
          <cell r="AD81" t="str">
            <v>MES</v>
          </cell>
          <cell r="AE81" t="str">
            <v>TRA_CO</v>
          </cell>
          <cell r="AF81" t="str">
            <v>RENGLON</v>
          </cell>
          <cell r="AG81" t="str">
            <v>MES</v>
          </cell>
          <cell r="AH81" t="str">
            <v>TRA_CO</v>
          </cell>
          <cell r="AI81" t="str">
            <v>RENGLON</v>
          </cell>
          <cell r="AJ81" t="str">
            <v>MES</v>
          </cell>
          <cell r="AK81" t="str">
            <v>TRA_CO</v>
          </cell>
          <cell r="AL81" t="str">
            <v>RENGLON</v>
          </cell>
          <cell r="AM81" t="str">
            <v>MES</v>
          </cell>
          <cell r="AN81" t="str">
            <v>TRA_CO</v>
          </cell>
          <cell r="AO81" t="str">
            <v>RENGLON</v>
          </cell>
          <cell r="AP81" t="str">
            <v>MES</v>
          </cell>
          <cell r="AQ81" t="str">
            <v>TRA_CO</v>
          </cell>
          <cell r="AR81" t="str">
            <v>RENGLON</v>
          </cell>
          <cell r="AS81" t="str">
            <v>MES</v>
          </cell>
          <cell r="AT81" t="str">
            <v>TRA_CO</v>
          </cell>
          <cell r="AU81" t="str">
            <v>RENGLON</v>
          </cell>
          <cell r="AV81" t="str">
            <v>MES</v>
          </cell>
          <cell r="AW81" t="str">
            <v>TRA_CO</v>
          </cell>
          <cell r="AX81" t="str">
            <v>RENGLON</v>
          </cell>
          <cell r="AY81" t="str">
            <v>MES</v>
          </cell>
          <cell r="AZ81" t="str">
            <v>TRA_CO</v>
          </cell>
          <cell r="BA81" t="str">
            <v>RENGLON</v>
          </cell>
          <cell r="BB81" t="str">
            <v>MES</v>
          </cell>
          <cell r="BC81" t="str">
            <v>TRA_CO</v>
          </cell>
          <cell r="BD81" t="str">
            <v>RENGLON</v>
          </cell>
          <cell r="BE81" t="str">
            <v>MES</v>
          </cell>
          <cell r="BF81" t="str">
            <v>TRA_CO</v>
          </cell>
          <cell r="BG81" t="str">
            <v>RENGLON</v>
          </cell>
          <cell r="BH81" t="str">
            <v>MES</v>
          </cell>
          <cell r="BI81" t="str">
            <v>TRA_CO</v>
          </cell>
        </row>
        <row r="82">
          <cell r="B82" t="e">
            <v>#REF!</v>
          </cell>
          <cell r="C82">
            <v>2</v>
          </cell>
          <cell r="D82" t="str">
            <v>Bm-06</v>
          </cell>
          <cell r="E82" t="e">
            <v>#REF!</v>
          </cell>
          <cell r="F82">
            <v>2</v>
          </cell>
          <cell r="G82" t="e">
            <v>#REF!</v>
          </cell>
          <cell r="H82" t="e">
            <v>#REF!</v>
          </cell>
          <cell r="I82">
            <v>2</v>
          </cell>
          <cell r="J82" t="e">
            <v>#REF!</v>
          </cell>
          <cell r="K82" t="e">
            <v>#REF!</v>
          </cell>
          <cell r="L82">
            <v>2</v>
          </cell>
          <cell r="M82" t="e">
            <v>#REF!</v>
          </cell>
          <cell r="N82" t="e">
            <v>#REF!</v>
          </cell>
          <cell r="O82">
            <v>2</v>
          </cell>
          <cell r="P82" t="e">
            <v>#REF!</v>
          </cell>
          <cell r="Q82" t="e">
            <v>#REF!</v>
          </cell>
          <cell r="R82">
            <v>2</v>
          </cell>
          <cell r="S82" t="e">
            <v>#REF!</v>
          </cell>
          <cell r="T82" t="e">
            <v>#REF!</v>
          </cell>
          <cell r="U82">
            <v>2</v>
          </cell>
          <cell r="V82" t="e">
            <v>#REF!</v>
          </cell>
          <cell r="W82" t="e">
            <v>#REF!</v>
          </cell>
          <cell r="X82">
            <v>2</v>
          </cell>
          <cell r="Y82" t="e">
            <v>#REF!</v>
          </cell>
          <cell r="Z82" t="e">
            <v>#REF!</v>
          </cell>
          <cell r="AA82">
            <v>2</v>
          </cell>
          <cell r="AB82" t="e">
            <v>#REF!</v>
          </cell>
          <cell r="AC82" t="e">
            <v>#REF!</v>
          </cell>
          <cell r="AD82">
            <v>2</v>
          </cell>
          <cell r="AE82" t="e">
            <v>#REF!</v>
          </cell>
          <cell r="AF82" t="e">
            <v>#REF!</v>
          </cell>
          <cell r="AG82">
            <v>2</v>
          </cell>
          <cell r="AH82" t="e">
            <v>#REF!</v>
          </cell>
          <cell r="AI82" t="e">
            <v>#REF!</v>
          </cell>
          <cell r="AJ82">
            <v>2</v>
          </cell>
          <cell r="AK82" t="e">
            <v>#REF!</v>
          </cell>
          <cell r="AL82" t="e">
            <v>#REF!</v>
          </cell>
          <cell r="AM82">
            <v>2</v>
          </cell>
          <cell r="AN82" t="e">
            <v>#REF!</v>
          </cell>
          <cell r="AO82" t="e">
            <v>#REF!</v>
          </cell>
          <cell r="AP82">
            <v>2</v>
          </cell>
          <cell r="AQ82" t="e">
            <v>#REF!</v>
          </cell>
          <cell r="AR82" t="e">
            <v>#REF!</v>
          </cell>
          <cell r="AS82">
            <v>2</v>
          </cell>
          <cell r="AT82" t="e">
            <v>#REF!</v>
          </cell>
          <cell r="AU82" t="e">
            <v>#REF!</v>
          </cell>
          <cell r="AV82">
            <v>2</v>
          </cell>
          <cell r="AW82" t="e">
            <v>#REF!</v>
          </cell>
          <cell r="AX82" t="e">
            <v>#REF!</v>
          </cell>
          <cell r="AY82">
            <v>2</v>
          </cell>
          <cell r="AZ82" t="e">
            <v>#REF!</v>
          </cell>
          <cell r="BA82" t="e">
            <v>#REF!</v>
          </cell>
          <cell r="BB82">
            <v>2</v>
          </cell>
          <cell r="BC82" t="e">
            <v>#REF!</v>
          </cell>
          <cell r="BD82" t="e">
            <v>#REF!</v>
          </cell>
          <cell r="BE82">
            <v>2</v>
          </cell>
          <cell r="BF82" t="e">
            <v>#REF!</v>
          </cell>
          <cell r="BG82" t="e">
            <v>#REF!</v>
          </cell>
          <cell r="BH82">
            <v>2</v>
          </cell>
          <cell r="BI82" t="e">
            <v>#REF!</v>
          </cell>
        </row>
        <row r="85">
          <cell r="B85" t="str">
            <v>RENGLON</v>
          </cell>
          <cell r="C85" t="str">
            <v>MES</v>
          </cell>
          <cell r="D85" t="str">
            <v>TRA_CO</v>
          </cell>
          <cell r="E85" t="str">
            <v>RENGLON</v>
          </cell>
          <cell r="F85" t="str">
            <v>MES</v>
          </cell>
          <cell r="G85" t="str">
            <v>TRA_CO</v>
          </cell>
          <cell r="H85" t="str">
            <v>RENGLON</v>
          </cell>
          <cell r="I85" t="str">
            <v>MES</v>
          </cell>
          <cell r="J85" t="str">
            <v>TRA_CO</v>
          </cell>
          <cell r="K85" t="str">
            <v>RENGLON</v>
          </cell>
          <cell r="L85" t="str">
            <v>MES</v>
          </cell>
          <cell r="M85" t="str">
            <v>TRA_CO</v>
          </cell>
          <cell r="N85" t="str">
            <v>RENGLON</v>
          </cell>
          <cell r="O85" t="str">
            <v>MES</v>
          </cell>
          <cell r="P85" t="str">
            <v>TRA_CO</v>
          </cell>
          <cell r="Q85" t="str">
            <v>RENGLON</v>
          </cell>
          <cell r="R85" t="str">
            <v>MES</v>
          </cell>
          <cell r="S85" t="str">
            <v>TRA_CO</v>
          </cell>
          <cell r="T85" t="str">
            <v>RENGLON</v>
          </cell>
          <cell r="U85" t="str">
            <v>MES</v>
          </cell>
          <cell r="V85" t="str">
            <v>TRA_CO</v>
          </cell>
          <cell r="W85" t="str">
            <v>RENGLON</v>
          </cell>
          <cell r="X85" t="str">
            <v>MES</v>
          </cell>
          <cell r="Y85" t="str">
            <v>TRA_CO</v>
          </cell>
          <cell r="Z85" t="str">
            <v>RENGLON</v>
          </cell>
          <cell r="AA85" t="str">
            <v>MES</v>
          </cell>
          <cell r="AB85" t="str">
            <v>TRA_CO</v>
          </cell>
          <cell r="AC85" t="str">
            <v>RENGLON</v>
          </cell>
          <cell r="AD85" t="str">
            <v>MES</v>
          </cell>
          <cell r="AE85" t="str">
            <v>TRA_CO</v>
          </cell>
          <cell r="AF85" t="str">
            <v>RENGLON</v>
          </cell>
          <cell r="AG85" t="str">
            <v>MES</v>
          </cell>
          <cell r="AH85" t="str">
            <v>TRA_CO</v>
          </cell>
          <cell r="AI85" t="str">
            <v>RENGLON</v>
          </cell>
          <cell r="AJ85" t="str">
            <v>MES</v>
          </cell>
          <cell r="AK85" t="str">
            <v>TRA_CO</v>
          </cell>
          <cell r="AL85" t="str">
            <v>RENGLON</v>
          </cell>
          <cell r="AM85" t="str">
            <v>MES</v>
          </cell>
          <cell r="AN85" t="str">
            <v>TRA_CO</v>
          </cell>
          <cell r="AO85" t="str">
            <v>RENGLON</v>
          </cell>
          <cell r="AP85" t="str">
            <v>MES</v>
          </cell>
          <cell r="AQ85" t="str">
            <v>TRA_CO</v>
          </cell>
          <cell r="AR85" t="str">
            <v>RENGLON</v>
          </cell>
          <cell r="AS85" t="str">
            <v>MES</v>
          </cell>
          <cell r="AT85" t="str">
            <v>TRA_CO</v>
          </cell>
          <cell r="AU85" t="str">
            <v>RENGLON</v>
          </cell>
          <cell r="AV85" t="str">
            <v>MES</v>
          </cell>
          <cell r="AW85" t="str">
            <v>TRA_CO</v>
          </cell>
          <cell r="AX85" t="str">
            <v>RENGLON</v>
          </cell>
          <cell r="AY85" t="str">
            <v>MES</v>
          </cell>
          <cell r="AZ85" t="str">
            <v>TRA_CO</v>
          </cell>
          <cell r="BA85" t="str">
            <v>RENGLON</v>
          </cell>
          <cell r="BB85" t="str">
            <v>MES</v>
          </cell>
          <cell r="BC85" t="str">
            <v>TRA_CO</v>
          </cell>
          <cell r="BD85" t="str">
            <v>RENGLON</v>
          </cell>
          <cell r="BE85" t="str">
            <v>MES</v>
          </cell>
          <cell r="BF85" t="str">
            <v>TRA_CO</v>
          </cell>
          <cell r="BG85" t="str">
            <v>RENGLON</v>
          </cell>
          <cell r="BH85" t="str">
            <v>MES</v>
          </cell>
          <cell r="BI85" t="str">
            <v>TRA_CO</v>
          </cell>
        </row>
        <row r="86">
          <cell r="B86" t="e">
            <v>#REF!</v>
          </cell>
          <cell r="C86">
            <v>2</v>
          </cell>
          <cell r="D86" t="str">
            <v>Bm-06</v>
          </cell>
          <cell r="E86" t="e">
            <v>#REF!</v>
          </cell>
          <cell r="F86">
            <v>2</v>
          </cell>
          <cell r="G86" t="e">
            <v>#REF!</v>
          </cell>
          <cell r="H86" t="e">
            <v>#REF!</v>
          </cell>
          <cell r="I86">
            <v>2</v>
          </cell>
          <cell r="J86" t="e">
            <v>#REF!</v>
          </cell>
          <cell r="K86" t="e">
            <v>#REF!</v>
          </cell>
          <cell r="L86">
            <v>2</v>
          </cell>
          <cell r="M86" t="e">
            <v>#REF!</v>
          </cell>
          <cell r="N86" t="e">
            <v>#REF!</v>
          </cell>
          <cell r="O86">
            <v>2</v>
          </cell>
          <cell r="P86" t="e">
            <v>#REF!</v>
          </cell>
          <cell r="Q86" t="e">
            <v>#REF!</v>
          </cell>
          <cell r="R86">
            <v>2</v>
          </cell>
          <cell r="S86" t="e">
            <v>#REF!</v>
          </cell>
          <cell r="T86" t="e">
            <v>#REF!</v>
          </cell>
          <cell r="U86">
            <v>2</v>
          </cell>
          <cell r="V86" t="e">
            <v>#REF!</v>
          </cell>
          <cell r="W86" t="e">
            <v>#REF!</v>
          </cell>
          <cell r="X86">
            <v>2</v>
          </cell>
          <cell r="Y86" t="e">
            <v>#REF!</v>
          </cell>
          <cell r="Z86" t="e">
            <v>#REF!</v>
          </cell>
          <cell r="AA86">
            <v>2</v>
          </cell>
          <cell r="AB86" t="e">
            <v>#REF!</v>
          </cell>
          <cell r="AC86" t="e">
            <v>#REF!</v>
          </cell>
          <cell r="AD86">
            <v>2</v>
          </cell>
          <cell r="AE86" t="e">
            <v>#REF!</v>
          </cell>
          <cell r="AF86" t="e">
            <v>#REF!</v>
          </cell>
          <cell r="AG86">
            <v>2</v>
          </cell>
          <cell r="AH86" t="e">
            <v>#REF!</v>
          </cell>
          <cell r="AI86" t="e">
            <v>#REF!</v>
          </cell>
          <cell r="AJ86">
            <v>2</v>
          </cell>
          <cell r="AK86" t="e">
            <v>#REF!</v>
          </cell>
          <cell r="AL86" t="e">
            <v>#REF!</v>
          </cell>
          <cell r="AM86">
            <v>2</v>
          </cell>
          <cell r="AN86" t="e">
            <v>#REF!</v>
          </cell>
          <cell r="AO86" t="e">
            <v>#REF!</v>
          </cell>
          <cell r="AP86">
            <v>2</v>
          </cell>
          <cell r="AQ86" t="e">
            <v>#REF!</v>
          </cell>
          <cell r="AR86" t="e">
            <v>#REF!</v>
          </cell>
          <cell r="AS86">
            <v>2</v>
          </cell>
          <cell r="AT86" t="e">
            <v>#REF!</v>
          </cell>
          <cell r="AU86" t="e">
            <v>#REF!</v>
          </cell>
          <cell r="AV86">
            <v>2</v>
          </cell>
          <cell r="AW86" t="e">
            <v>#REF!</v>
          </cell>
          <cell r="AX86" t="e">
            <v>#REF!</v>
          </cell>
          <cell r="AY86">
            <v>2</v>
          </cell>
          <cell r="AZ86" t="e">
            <v>#REF!</v>
          </cell>
          <cell r="BA86" t="e">
            <v>#REF!</v>
          </cell>
          <cell r="BB86">
            <v>2</v>
          </cell>
          <cell r="BC86" t="e">
            <v>#REF!</v>
          </cell>
          <cell r="BD86" t="e">
            <v>#REF!</v>
          </cell>
          <cell r="BE86">
            <v>2</v>
          </cell>
          <cell r="BF86" t="e">
            <v>#REF!</v>
          </cell>
          <cell r="BG86" t="e">
            <v>#REF!</v>
          </cell>
          <cell r="BH86">
            <v>2</v>
          </cell>
          <cell r="BI86" t="e">
            <v>#REF!</v>
          </cell>
        </row>
        <row r="89">
          <cell r="B89" t="str">
            <v>RENGLON</v>
          </cell>
          <cell r="C89" t="str">
            <v>MES</v>
          </cell>
          <cell r="D89" t="str">
            <v>TRA_CO</v>
          </cell>
          <cell r="E89" t="str">
            <v>RENGLON</v>
          </cell>
          <cell r="F89" t="str">
            <v>MES</v>
          </cell>
          <cell r="G89" t="str">
            <v>TRA_CO</v>
          </cell>
          <cell r="H89" t="str">
            <v>RENGLON</v>
          </cell>
          <cell r="I89" t="str">
            <v>MES</v>
          </cell>
          <cell r="J89" t="str">
            <v>TRA_CO</v>
          </cell>
          <cell r="K89" t="str">
            <v>RENGLON</v>
          </cell>
          <cell r="L89" t="str">
            <v>MES</v>
          </cell>
          <cell r="M89" t="str">
            <v>TRA_CO</v>
          </cell>
          <cell r="N89" t="str">
            <v>RENGLON</v>
          </cell>
          <cell r="O89" t="str">
            <v>MES</v>
          </cell>
          <cell r="P89" t="str">
            <v>TRA_CO</v>
          </cell>
          <cell r="Q89" t="str">
            <v>RENGLON</v>
          </cell>
          <cell r="R89" t="str">
            <v>MES</v>
          </cell>
          <cell r="S89" t="str">
            <v>TRA_CO</v>
          </cell>
          <cell r="T89" t="str">
            <v>RENGLON</v>
          </cell>
          <cell r="U89" t="str">
            <v>MES</v>
          </cell>
          <cell r="V89" t="str">
            <v>TRA_CO</v>
          </cell>
          <cell r="W89" t="str">
            <v>RENGLON</v>
          </cell>
          <cell r="X89" t="str">
            <v>MES</v>
          </cell>
          <cell r="Y89" t="str">
            <v>TRA_CO</v>
          </cell>
          <cell r="Z89" t="str">
            <v>RENGLON</v>
          </cell>
          <cell r="AA89" t="str">
            <v>MES</v>
          </cell>
          <cell r="AB89" t="str">
            <v>TRA_CO</v>
          </cell>
          <cell r="AC89" t="str">
            <v>RENGLON</v>
          </cell>
          <cell r="AD89" t="str">
            <v>MES</v>
          </cell>
          <cell r="AE89" t="str">
            <v>TRA_CO</v>
          </cell>
          <cell r="AF89" t="str">
            <v>RENGLON</v>
          </cell>
          <cell r="AG89" t="str">
            <v>MES</v>
          </cell>
          <cell r="AH89" t="str">
            <v>TRA_CO</v>
          </cell>
          <cell r="AI89" t="str">
            <v>RENGLON</v>
          </cell>
          <cell r="AJ89" t="str">
            <v>MES</v>
          </cell>
          <cell r="AK89" t="str">
            <v>TRA_CO</v>
          </cell>
          <cell r="AL89" t="str">
            <v>RENGLON</v>
          </cell>
          <cell r="AM89" t="str">
            <v>MES</v>
          </cell>
          <cell r="AN89" t="str">
            <v>TRA_CO</v>
          </cell>
          <cell r="AO89" t="str">
            <v>RENGLON</v>
          </cell>
          <cell r="AP89" t="str">
            <v>MES</v>
          </cell>
          <cell r="AQ89" t="str">
            <v>TRA_CO</v>
          </cell>
          <cell r="AR89" t="str">
            <v>RENGLON</v>
          </cell>
          <cell r="AS89" t="str">
            <v>MES</v>
          </cell>
          <cell r="AT89" t="str">
            <v>TRA_CO</v>
          </cell>
          <cell r="AU89" t="str">
            <v>RENGLON</v>
          </cell>
          <cell r="AV89" t="str">
            <v>MES</v>
          </cell>
          <cell r="AW89" t="str">
            <v>TRA_CO</v>
          </cell>
          <cell r="AX89" t="str">
            <v>RENGLON</v>
          </cell>
          <cell r="AY89" t="str">
            <v>MES</v>
          </cell>
          <cell r="AZ89" t="str">
            <v>TRA_CO</v>
          </cell>
          <cell r="BA89" t="str">
            <v>RENGLON</v>
          </cell>
          <cell r="BB89" t="str">
            <v>MES</v>
          </cell>
          <cell r="BC89" t="str">
            <v>TRA_CO</v>
          </cell>
          <cell r="BD89" t="str">
            <v>RENGLON</v>
          </cell>
          <cell r="BE89" t="str">
            <v>MES</v>
          </cell>
          <cell r="BF89" t="str">
            <v>TRA_CO</v>
          </cell>
          <cell r="BG89" t="str">
            <v>RENGLON</v>
          </cell>
          <cell r="BH89" t="str">
            <v>MES</v>
          </cell>
          <cell r="BI89" t="str">
            <v>TRA_CO</v>
          </cell>
        </row>
        <row r="90">
          <cell r="B90" t="e">
            <v>#REF!</v>
          </cell>
          <cell r="C90">
            <v>2</v>
          </cell>
          <cell r="D90" t="str">
            <v>Bm-06</v>
          </cell>
          <cell r="E90" t="e">
            <v>#REF!</v>
          </cell>
          <cell r="F90">
            <v>2</v>
          </cell>
          <cell r="G90" t="e">
            <v>#REF!</v>
          </cell>
          <cell r="H90" t="e">
            <v>#REF!</v>
          </cell>
          <cell r="I90">
            <v>2</v>
          </cell>
          <cell r="J90" t="e">
            <v>#REF!</v>
          </cell>
          <cell r="K90" t="e">
            <v>#REF!</v>
          </cell>
          <cell r="L90">
            <v>2</v>
          </cell>
          <cell r="M90" t="e">
            <v>#REF!</v>
          </cell>
          <cell r="N90" t="e">
            <v>#REF!</v>
          </cell>
          <cell r="O90">
            <v>2</v>
          </cell>
          <cell r="P90" t="e">
            <v>#REF!</v>
          </cell>
          <cell r="Q90" t="e">
            <v>#REF!</v>
          </cell>
          <cell r="R90">
            <v>2</v>
          </cell>
          <cell r="S90" t="e">
            <v>#REF!</v>
          </cell>
          <cell r="T90" t="e">
            <v>#REF!</v>
          </cell>
          <cell r="U90">
            <v>2</v>
          </cell>
          <cell r="V90" t="e">
            <v>#REF!</v>
          </cell>
          <cell r="W90" t="e">
            <v>#REF!</v>
          </cell>
          <cell r="X90">
            <v>2</v>
          </cell>
          <cell r="Y90" t="e">
            <v>#REF!</v>
          </cell>
          <cell r="Z90" t="e">
            <v>#REF!</v>
          </cell>
          <cell r="AA90">
            <v>2</v>
          </cell>
          <cell r="AB90" t="e">
            <v>#REF!</v>
          </cell>
          <cell r="AC90" t="e">
            <v>#REF!</v>
          </cell>
          <cell r="AD90">
            <v>2</v>
          </cell>
          <cell r="AE90" t="e">
            <v>#REF!</v>
          </cell>
          <cell r="AF90" t="e">
            <v>#REF!</v>
          </cell>
          <cell r="AG90">
            <v>2</v>
          </cell>
          <cell r="AH90" t="e">
            <v>#REF!</v>
          </cell>
          <cell r="AI90" t="e">
            <v>#REF!</v>
          </cell>
          <cell r="AJ90">
            <v>2</v>
          </cell>
          <cell r="AK90" t="e">
            <v>#REF!</v>
          </cell>
          <cell r="AL90" t="e">
            <v>#REF!</v>
          </cell>
          <cell r="AM90">
            <v>2</v>
          </cell>
          <cell r="AN90" t="e">
            <v>#REF!</v>
          </cell>
          <cell r="AO90" t="e">
            <v>#REF!</v>
          </cell>
          <cell r="AP90">
            <v>2</v>
          </cell>
          <cell r="AQ90" t="e">
            <v>#REF!</v>
          </cell>
          <cell r="AR90" t="e">
            <v>#REF!</v>
          </cell>
          <cell r="AS90">
            <v>2</v>
          </cell>
          <cell r="AT90" t="e">
            <v>#REF!</v>
          </cell>
          <cell r="AU90" t="e">
            <v>#REF!</v>
          </cell>
          <cell r="AV90">
            <v>2</v>
          </cell>
          <cell r="AW90" t="e">
            <v>#REF!</v>
          </cell>
          <cell r="AX90" t="e">
            <v>#REF!</v>
          </cell>
          <cell r="AY90">
            <v>2</v>
          </cell>
          <cell r="AZ90" t="e">
            <v>#REF!</v>
          </cell>
          <cell r="BA90" t="e">
            <v>#REF!</v>
          </cell>
          <cell r="BB90">
            <v>2</v>
          </cell>
          <cell r="BC90" t="e">
            <v>#REF!</v>
          </cell>
          <cell r="BD90" t="e">
            <v>#REF!</v>
          </cell>
          <cell r="BE90">
            <v>2</v>
          </cell>
          <cell r="BF90" t="e">
            <v>#REF!</v>
          </cell>
          <cell r="BG90" t="e">
            <v>#REF!</v>
          </cell>
          <cell r="BH90">
            <v>2</v>
          </cell>
          <cell r="BI90" t="e">
            <v>#REF!</v>
          </cell>
        </row>
        <row r="93">
          <cell r="B93" t="str">
            <v>RENGLON</v>
          </cell>
          <cell r="C93" t="str">
            <v>MES</v>
          </cell>
          <cell r="D93" t="str">
            <v>TRA_CO</v>
          </cell>
          <cell r="E93" t="str">
            <v>RENGLON</v>
          </cell>
          <cell r="F93" t="str">
            <v>MES</v>
          </cell>
          <cell r="G93" t="str">
            <v>TRA_CO</v>
          </cell>
          <cell r="H93" t="str">
            <v>RENGLON</v>
          </cell>
          <cell r="I93" t="str">
            <v>MES</v>
          </cell>
          <cell r="J93" t="str">
            <v>TRA_CO</v>
          </cell>
          <cell r="K93" t="str">
            <v>RENGLON</v>
          </cell>
          <cell r="L93" t="str">
            <v>MES</v>
          </cell>
          <cell r="M93" t="str">
            <v>TRA_CO</v>
          </cell>
          <cell r="N93" t="str">
            <v>RENGLON</v>
          </cell>
          <cell r="O93" t="str">
            <v>MES</v>
          </cell>
          <cell r="P93" t="str">
            <v>TRA_CO</v>
          </cell>
          <cell r="Q93" t="str">
            <v>RENGLON</v>
          </cell>
          <cell r="R93" t="str">
            <v>MES</v>
          </cell>
          <cell r="S93" t="str">
            <v>TRA_CO</v>
          </cell>
          <cell r="T93" t="str">
            <v>RENGLON</v>
          </cell>
          <cell r="U93" t="str">
            <v>MES</v>
          </cell>
          <cell r="V93" t="str">
            <v>TRA_CO</v>
          </cell>
          <cell r="W93" t="str">
            <v>RENGLON</v>
          </cell>
          <cell r="X93" t="str">
            <v>MES</v>
          </cell>
          <cell r="Y93" t="str">
            <v>TRA_CO</v>
          </cell>
          <cell r="Z93" t="str">
            <v>RENGLON</v>
          </cell>
          <cell r="AA93" t="str">
            <v>MES</v>
          </cell>
          <cell r="AB93" t="str">
            <v>TRA_CO</v>
          </cell>
          <cell r="AC93" t="str">
            <v>RENGLON</v>
          </cell>
          <cell r="AD93" t="str">
            <v>MES</v>
          </cell>
          <cell r="AE93" t="str">
            <v>TRA_CO</v>
          </cell>
          <cell r="AF93" t="str">
            <v>RENGLON</v>
          </cell>
          <cell r="AG93" t="str">
            <v>MES</v>
          </cell>
          <cell r="AH93" t="str">
            <v>TRA_CO</v>
          </cell>
          <cell r="AI93" t="str">
            <v>RENGLON</v>
          </cell>
          <cell r="AJ93" t="str">
            <v>MES</v>
          </cell>
          <cell r="AK93" t="str">
            <v>TRA_CO</v>
          </cell>
          <cell r="AL93" t="str">
            <v>RENGLON</v>
          </cell>
          <cell r="AM93" t="str">
            <v>MES</v>
          </cell>
          <cell r="AN93" t="str">
            <v>TRA_CO</v>
          </cell>
          <cell r="AO93" t="str">
            <v>RENGLON</v>
          </cell>
          <cell r="AP93" t="str">
            <v>MES</v>
          </cell>
          <cell r="AQ93" t="str">
            <v>TRA_CO</v>
          </cell>
          <cell r="AR93" t="str">
            <v>RENGLON</v>
          </cell>
          <cell r="AS93" t="str">
            <v>MES</v>
          </cell>
          <cell r="AT93" t="str">
            <v>TRA_CO</v>
          </cell>
          <cell r="AU93" t="str">
            <v>RENGLON</v>
          </cell>
          <cell r="AV93" t="str">
            <v>MES</v>
          </cell>
          <cell r="AW93" t="str">
            <v>TRA_CO</v>
          </cell>
          <cell r="AX93" t="str">
            <v>RENGLON</v>
          </cell>
          <cell r="AY93" t="str">
            <v>MES</v>
          </cell>
          <cell r="AZ93" t="str">
            <v>TRA_CO</v>
          </cell>
          <cell r="BA93" t="str">
            <v>RENGLON</v>
          </cell>
          <cell r="BB93" t="str">
            <v>MES</v>
          </cell>
          <cell r="BC93" t="str">
            <v>TRA_CO</v>
          </cell>
          <cell r="BD93" t="str">
            <v>RENGLON</v>
          </cell>
          <cell r="BE93" t="str">
            <v>MES</v>
          </cell>
          <cell r="BF93" t="str">
            <v>TRA_CO</v>
          </cell>
          <cell r="BG93" t="str">
            <v>RENGLON</v>
          </cell>
          <cell r="BH93" t="str">
            <v>MES</v>
          </cell>
          <cell r="BI93" t="str">
            <v>TRA_CO</v>
          </cell>
        </row>
        <row r="94">
          <cell r="B94" t="e">
            <v>#REF!</v>
          </cell>
          <cell r="C94">
            <v>2</v>
          </cell>
          <cell r="D94" t="str">
            <v>Bm-06</v>
          </cell>
          <cell r="E94" t="e">
            <v>#REF!</v>
          </cell>
          <cell r="F94">
            <v>2</v>
          </cell>
          <cell r="G94" t="e">
            <v>#REF!</v>
          </cell>
          <cell r="H94" t="e">
            <v>#REF!</v>
          </cell>
          <cell r="I94">
            <v>2</v>
          </cell>
          <cell r="J94" t="e">
            <v>#REF!</v>
          </cell>
          <cell r="K94" t="e">
            <v>#REF!</v>
          </cell>
          <cell r="L94">
            <v>2</v>
          </cell>
          <cell r="M94" t="e">
            <v>#REF!</v>
          </cell>
          <cell r="N94" t="e">
            <v>#REF!</v>
          </cell>
          <cell r="O94">
            <v>2</v>
          </cell>
          <cell r="P94" t="e">
            <v>#REF!</v>
          </cell>
          <cell r="Q94" t="e">
            <v>#REF!</v>
          </cell>
          <cell r="R94">
            <v>2</v>
          </cell>
          <cell r="S94" t="e">
            <v>#REF!</v>
          </cell>
          <cell r="T94" t="e">
            <v>#REF!</v>
          </cell>
          <cell r="U94">
            <v>2</v>
          </cell>
          <cell r="V94" t="e">
            <v>#REF!</v>
          </cell>
          <cell r="W94" t="e">
            <v>#REF!</v>
          </cell>
          <cell r="X94">
            <v>2</v>
          </cell>
          <cell r="Y94" t="e">
            <v>#REF!</v>
          </cell>
          <cell r="Z94" t="e">
            <v>#REF!</v>
          </cell>
          <cell r="AA94">
            <v>2</v>
          </cell>
          <cell r="AB94" t="e">
            <v>#REF!</v>
          </cell>
          <cell r="AC94" t="e">
            <v>#REF!</v>
          </cell>
          <cell r="AD94">
            <v>2</v>
          </cell>
          <cell r="AE94" t="e">
            <v>#REF!</v>
          </cell>
          <cell r="AF94" t="e">
            <v>#REF!</v>
          </cell>
          <cell r="AG94">
            <v>2</v>
          </cell>
          <cell r="AH94" t="e">
            <v>#REF!</v>
          </cell>
          <cell r="AI94" t="e">
            <v>#REF!</v>
          </cell>
          <cell r="AJ94">
            <v>2</v>
          </cell>
          <cell r="AK94" t="e">
            <v>#REF!</v>
          </cell>
          <cell r="AL94" t="e">
            <v>#REF!</v>
          </cell>
          <cell r="AM94">
            <v>2</v>
          </cell>
          <cell r="AN94" t="e">
            <v>#REF!</v>
          </cell>
          <cell r="AO94" t="e">
            <v>#REF!</v>
          </cell>
          <cell r="AP94">
            <v>2</v>
          </cell>
          <cell r="AQ94" t="e">
            <v>#REF!</v>
          </cell>
          <cell r="AR94" t="e">
            <v>#REF!</v>
          </cell>
          <cell r="AS94">
            <v>2</v>
          </cell>
          <cell r="AT94" t="e">
            <v>#REF!</v>
          </cell>
          <cell r="AU94" t="e">
            <v>#REF!</v>
          </cell>
          <cell r="AV94">
            <v>2</v>
          </cell>
          <cell r="AW94" t="e">
            <v>#REF!</v>
          </cell>
          <cell r="AX94" t="e">
            <v>#REF!</v>
          </cell>
          <cell r="AY94">
            <v>2</v>
          </cell>
          <cell r="AZ94" t="e">
            <v>#REF!</v>
          </cell>
          <cell r="BA94" t="e">
            <v>#REF!</v>
          </cell>
          <cell r="BB94">
            <v>2</v>
          </cell>
          <cell r="BC94" t="e">
            <v>#REF!</v>
          </cell>
          <cell r="BD94" t="e">
            <v>#REF!</v>
          </cell>
          <cell r="BE94">
            <v>2</v>
          </cell>
          <cell r="BF94" t="e">
            <v>#REF!</v>
          </cell>
          <cell r="BG94" t="e">
            <v>#REF!</v>
          </cell>
          <cell r="BH94">
            <v>2</v>
          </cell>
          <cell r="BI94" t="e">
            <v>#REF!</v>
          </cell>
        </row>
        <row r="97">
          <cell r="B97" t="str">
            <v>RENGLON</v>
          </cell>
          <cell r="C97" t="str">
            <v>MES</v>
          </cell>
          <cell r="D97" t="str">
            <v>TRA_CO</v>
          </cell>
          <cell r="E97" t="str">
            <v>RENGLON</v>
          </cell>
          <cell r="F97" t="str">
            <v>MES</v>
          </cell>
          <cell r="G97" t="str">
            <v>TRA_CO</v>
          </cell>
          <cell r="H97" t="str">
            <v>RENGLON</v>
          </cell>
          <cell r="I97" t="str">
            <v>MES</v>
          </cell>
          <cell r="J97" t="str">
            <v>TRA_CO</v>
          </cell>
          <cell r="K97" t="str">
            <v>RENGLON</v>
          </cell>
          <cell r="L97" t="str">
            <v>MES</v>
          </cell>
          <cell r="M97" t="str">
            <v>TRA_CO</v>
          </cell>
          <cell r="N97" t="str">
            <v>RENGLON</v>
          </cell>
          <cell r="O97" t="str">
            <v>MES</v>
          </cell>
          <cell r="P97" t="str">
            <v>TRA_CO</v>
          </cell>
          <cell r="Q97" t="str">
            <v>RENGLON</v>
          </cell>
          <cell r="R97" t="str">
            <v>MES</v>
          </cell>
          <cell r="S97" t="str">
            <v>TRA_CO</v>
          </cell>
          <cell r="T97" t="str">
            <v>RENGLON</v>
          </cell>
          <cell r="U97" t="str">
            <v>MES</v>
          </cell>
          <cell r="V97" t="str">
            <v>TRA_CO</v>
          </cell>
          <cell r="W97" t="str">
            <v>RENGLON</v>
          </cell>
          <cell r="X97" t="str">
            <v>MES</v>
          </cell>
          <cell r="Y97" t="str">
            <v>TRA_CO</v>
          </cell>
          <cell r="Z97" t="str">
            <v>RENGLON</v>
          </cell>
          <cell r="AA97" t="str">
            <v>MES</v>
          </cell>
          <cell r="AB97" t="str">
            <v>TRA_CO</v>
          </cell>
          <cell r="AC97" t="str">
            <v>RENGLON</v>
          </cell>
          <cell r="AD97" t="str">
            <v>MES</v>
          </cell>
          <cell r="AE97" t="str">
            <v>TRA_CO</v>
          </cell>
          <cell r="AF97" t="str">
            <v>RENGLON</v>
          </cell>
          <cell r="AG97" t="str">
            <v>MES</v>
          </cell>
          <cell r="AH97" t="str">
            <v>TRA_CO</v>
          </cell>
          <cell r="AI97" t="str">
            <v>RENGLON</v>
          </cell>
          <cell r="AJ97" t="str">
            <v>MES</v>
          </cell>
          <cell r="AK97" t="str">
            <v>TRA_CO</v>
          </cell>
          <cell r="AL97" t="str">
            <v>RENGLON</v>
          </cell>
          <cell r="AM97" t="str">
            <v>MES</v>
          </cell>
          <cell r="AN97" t="str">
            <v>TRA_CO</v>
          </cell>
          <cell r="AO97" t="str">
            <v>RENGLON</v>
          </cell>
          <cell r="AP97" t="str">
            <v>MES</v>
          </cell>
          <cell r="AQ97" t="str">
            <v>TRA_CO</v>
          </cell>
          <cell r="AR97" t="str">
            <v>RENGLON</v>
          </cell>
          <cell r="AS97" t="str">
            <v>MES</v>
          </cell>
          <cell r="AT97" t="str">
            <v>TRA_CO</v>
          </cell>
          <cell r="AU97" t="str">
            <v>RENGLON</v>
          </cell>
          <cell r="AV97" t="str">
            <v>MES</v>
          </cell>
          <cell r="AW97" t="str">
            <v>TRA_CO</v>
          </cell>
          <cell r="AX97" t="str">
            <v>RENGLON</v>
          </cell>
          <cell r="AY97" t="str">
            <v>MES</v>
          </cell>
          <cell r="AZ97" t="str">
            <v>TRA_CO</v>
          </cell>
          <cell r="BA97" t="str">
            <v>RENGLON</v>
          </cell>
          <cell r="BB97" t="str">
            <v>MES</v>
          </cell>
          <cell r="BC97" t="str">
            <v>TRA_CO</v>
          </cell>
          <cell r="BD97" t="str">
            <v>RENGLON</v>
          </cell>
          <cell r="BE97" t="str">
            <v>MES</v>
          </cell>
          <cell r="BF97" t="str">
            <v>TRA_CO</v>
          </cell>
          <cell r="BG97" t="str">
            <v>RENGLON</v>
          </cell>
          <cell r="BH97" t="str">
            <v>MES</v>
          </cell>
          <cell r="BI97" t="str">
            <v>TRA_CO</v>
          </cell>
        </row>
        <row r="98">
          <cell r="B98" t="e">
            <v>#REF!</v>
          </cell>
          <cell r="C98">
            <v>2</v>
          </cell>
          <cell r="D98" t="str">
            <v>Bm-06</v>
          </cell>
          <cell r="E98" t="e">
            <v>#REF!</v>
          </cell>
          <cell r="F98">
            <v>2</v>
          </cell>
          <cell r="G98" t="e">
            <v>#REF!</v>
          </cell>
          <cell r="H98" t="e">
            <v>#REF!</v>
          </cell>
          <cell r="I98">
            <v>2</v>
          </cell>
          <cell r="J98" t="e">
            <v>#REF!</v>
          </cell>
          <cell r="K98" t="e">
            <v>#REF!</v>
          </cell>
          <cell r="L98">
            <v>2</v>
          </cell>
          <cell r="M98" t="e">
            <v>#REF!</v>
          </cell>
          <cell r="N98" t="e">
            <v>#REF!</v>
          </cell>
          <cell r="O98">
            <v>2</v>
          </cell>
          <cell r="P98" t="e">
            <v>#REF!</v>
          </cell>
          <cell r="Q98" t="e">
            <v>#REF!</v>
          </cell>
          <cell r="R98">
            <v>2</v>
          </cell>
          <cell r="S98" t="e">
            <v>#REF!</v>
          </cell>
          <cell r="T98" t="e">
            <v>#REF!</v>
          </cell>
          <cell r="U98">
            <v>2</v>
          </cell>
          <cell r="V98" t="e">
            <v>#REF!</v>
          </cell>
          <cell r="W98" t="e">
            <v>#REF!</v>
          </cell>
          <cell r="X98">
            <v>2</v>
          </cell>
          <cell r="Y98" t="e">
            <v>#REF!</v>
          </cell>
          <cell r="Z98" t="e">
            <v>#REF!</v>
          </cell>
          <cell r="AA98">
            <v>2</v>
          </cell>
          <cell r="AB98" t="e">
            <v>#REF!</v>
          </cell>
          <cell r="AC98" t="e">
            <v>#REF!</v>
          </cell>
          <cell r="AD98">
            <v>2</v>
          </cell>
          <cell r="AE98" t="e">
            <v>#REF!</v>
          </cell>
          <cell r="AF98" t="e">
            <v>#REF!</v>
          </cell>
          <cell r="AG98">
            <v>2</v>
          </cell>
          <cell r="AH98" t="e">
            <v>#REF!</v>
          </cell>
          <cell r="AI98" t="e">
            <v>#REF!</v>
          </cell>
          <cell r="AJ98">
            <v>2</v>
          </cell>
          <cell r="AK98" t="e">
            <v>#REF!</v>
          </cell>
          <cell r="AL98" t="e">
            <v>#REF!</v>
          </cell>
          <cell r="AM98">
            <v>2</v>
          </cell>
          <cell r="AN98" t="e">
            <v>#REF!</v>
          </cell>
          <cell r="AO98" t="e">
            <v>#REF!</v>
          </cell>
          <cell r="AP98">
            <v>2</v>
          </cell>
          <cell r="AQ98" t="e">
            <v>#REF!</v>
          </cell>
          <cell r="AR98" t="e">
            <v>#REF!</v>
          </cell>
          <cell r="AS98">
            <v>2</v>
          </cell>
          <cell r="AT98" t="e">
            <v>#REF!</v>
          </cell>
          <cell r="AU98" t="e">
            <v>#REF!</v>
          </cell>
          <cell r="AV98">
            <v>2</v>
          </cell>
          <cell r="AW98" t="e">
            <v>#REF!</v>
          </cell>
          <cell r="AX98" t="e">
            <v>#REF!</v>
          </cell>
          <cell r="AY98">
            <v>2</v>
          </cell>
          <cell r="AZ98" t="e">
            <v>#REF!</v>
          </cell>
          <cell r="BA98" t="e">
            <v>#REF!</v>
          </cell>
          <cell r="BB98">
            <v>2</v>
          </cell>
          <cell r="BC98" t="e">
            <v>#REF!</v>
          </cell>
          <cell r="BD98" t="e">
            <v>#REF!</v>
          </cell>
          <cell r="BE98">
            <v>2</v>
          </cell>
          <cell r="BF98" t="e">
            <v>#REF!</v>
          </cell>
          <cell r="BG98" t="e">
            <v>#REF!</v>
          </cell>
          <cell r="BH98">
            <v>2</v>
          </cell>
          <cell r="BI98" t="e">
            <v>#REF!</v>
          </cell>
        </row>
        <row r="101">
          <cell r="B101" t="str">
            <v>RENGLON</v>
          </cell>
          <cell r="C101" t="str">
            <v>MES</v>
          </cell>
          <cell r="D101" t="str">
            <v>TRA_CO</v>
          </cell>
          <cell r="E101" t="str">
            <v>RENGLON</v>
          </cell>
          <cell r="F101" t="str">
            <v>MES</v>
          </cell>
          <cell r="G101" t="str">
            <v>TRA_CO</v>
          </cell>
          <cell r="H101" t="str">
            <v>RENGLON</v>
          </cell>
          <cell r="I101" t="str">
            <v>MES</v>
          </cell>
          <cell r="J101" t="str">
            <v>TRA_CO</v>
          </cell>
          <cell r="K101" t="str">
            <v>RENGLON</v>
          </cell>
          <cell r="L101" t="str">
            <v>MES</v>
          </cell>
          <cell r="M101" t="str">
            <v>TRA_CO</v>
          </cell>
          <cell r="N101" t="str">
            <v>RENGLON</v>
          </cell>
          <cell r="O101" t="str">
            <v>MES</v>
          </cell>
          <cell r="P101" t="str">
            <v>TRA_CO</v>
          </cell>
          <cell r="Q101" t="str">
            <v>RENGLON</v>
          </cell>
          <cell r="R101" t="str">
            <v>MES</v>
          </cell>
          <cell r="S101" t="str">
            <v>TRA_CO</v>
          </cell>
          <cell r="T101" t="str">
            <v>RENGLON</v>
          </cell>
          <cell r="U101" t="str">
            <v>MES</v>
          </cell>
          <cell r="V101" t="str">
            <v>TRA_CO</v>
          </cell>
          <cell r="W101" t="str">
            <v>RENGLON</v>
          </cell>
          <cell r="X101" t="str">
            <v>MES</v>
          </cell>
          <cell r="Y101" t="str">
            <v>TRA_CO</v>
          </cell>
          <cell r="Z101" t="str">
            <v>RENGLON</v>
          </cell>
          <cell r="AA101" t="str">
            <v>MES</v>
          </cell>
          <cell r="AB101" t="str">
            <v>TRA_CO</v>
          </cell>
          <cell r="AC101" t="str">
            <v>RENGLON</v>
          </cell>
          <cell r="AD101" t="str">
            <v>MES</v>
          </cell>
          <cell r="AE101" t="str">
            <v>TRA_CO</v>
          </cell>
          <cell r="AF101" t="str">
            <v>RENGLON</v>
          </cell>
          <cell r="AG101" t="str">
            <v>MES</v>
          </cell>
          <cell r="AH101" t="str">
            <v>TRA_CO</v>
          </cell>
          <cell r="AI101" t="str">
            <v>RENGLON</v>
          </cell>
          <cell r="AJ101" t="str">
            <v>MES</v>
          </cell>
          <cell r="AK101" t="str">
            <v>TRA_CO</v>
          </cell>
          <cell r="AL101" t="str">
            <v>RENGLON</v>
          </cell>
          <cell r="AM101" t="str">
            <v>MES</v>
          </cell>
          <cell r="AN101" t="str">
            <v>TRA_CO</v>
          </cell>
          <cell r="AO101" t="str">
            <v>RENGLON</v>
          </cell>
          <cell r="AP101" t="str">
            <v>MES</v>
          </cell>
          <cell r="AQ101" t="str">
            <v>TRA_CO</v>
          </cell>
          <cell r="AR101" t="str">
            <v>RENGLON</v>
          </cell>
          <cell r="AS101" t="str">
            <v>MES</v>
          </cell>
          <cell r="AT101" t="str">
            <v>TRA_CO</v>
          </cell>
          <cell r="AU101" t="str">
            <v>RENGLON</v>
          </cell>
          <cell r="AV101" t="str">
            <v>MES</v>
          </cell>
          <cell r="AW101" t="str">
            <v>TRA_CO</v>
          </cell>
          <cell r="AX101" t="str">
            <v>RENGLON</v>
          </cell>
          <cell r="AY101" t="str">
            <v>MES</v>
          </cell>
          <cell r="AZ101" t="str">
            <v>TRA_CO</v>
          </cell>
          <cell r="BA101" t="str">
            <v>RENGLON</v>
          </cell>
          <cell r="BB101" t="str">
            <v>MES</v>
          </cell>
          <cell r="BC101" t="str">
            <v>TRA_CO</v>
          </cell>
          <cell r="BD101" t="str">
            <v>RENGLON</v>
          </cell>
          <cell r="BE101" t="str">
            <v>MES</v>
          </cell>
          <cell r="BF101" t="str">
            <v>TRA_CO</v>
          </cell>
          <cell r="BG101" t="str">
            <v>RENGLON</v>
          </cell>
          <cell r="BH101" t="str">
            <v>MES</v>
          </cell>
          <cell r="BI101" t="str">
            <v>TRA_CO</v>
          </cell>
        </row>
        <row r="102">
          <cell r="B102" t="e">
            <v>#REF!</v>
          </cell>
          <cell r="C102">
            <v>2</v>
          </cell>
          <cell r="D102" t="str">
            <v>Bm-06</v>
          </cell>
          <cell r="E102" t="e">
            <v>#REF!</v>
          </cell>
          <cell r="F102">
            <v>2</v>
          </cell>
          <cell r="G102" t="e">
            <v>#REF!</v>
          </cell>
          <cell r="H102" t="e">
            <v>#REF!</v>
          </cell>
          <cell r="I102">
            <v>2</v>
          </cell>
          <cell r="J102" t="e">
            <v>#REF!</v>
          </cell>
          <cell r="K102" t="e">
            <v>#REF!</v>
          </cell>
          <cell r="L102">
            <v>2</v>
          </cell>
          <cell r="M102" t="e">
            <v>#REF!</v>
          </cell>
          <cell r="N102" t="e">
            <v>#REF!</v>
          </cell>
          <cell r="O102">
            <v>2</v>
          </cell>
          <cell r="P102" t="e">
            <v>#REF!</v>
          </cell>
          <cell r="Q102" t="e">
            <v>#REF!</v>
          </cell>
          <cell r="R102">
            <v>2</v>
          </cell>
          <cell r="S102" t="e">
            <v>#REF!</v>
          </cell>
          <cell r="T102" t="e">
            <v>#REF!</v>
          </cell>
          <cell r="U102">
            <v>2</v>
          </cell>
          <cell r="V102" t="e">
            <v>#REF!</v>
          </cell>
          <cell r="W102" t="e">
            <v>#REF!</v>
          </cell>
          <cell r="X102">
            <v>2</v>
          </cell>
          <cell r="Y102" t="e">
            <v>#REF!</v>
          </cell>
          <cell r="Z102" t="e">
            <v>#REF!</v>
          </cell>
          <cell r="AA102">
            <v>2</v>
          </cell>
          <cell r="AB102" t="e">
            <v>#REF!</v>
          </cell>
          <cell r="AC102" t="e">
            <v>#REF!</v>
          </cell>
          <cell r="AD102">
            <v>2</v>
          </cell>
          <cell r="AE102" t="e">
            <v>#REF!</v>
          </cell>
          <cell r="AF102" t="e">
            <v>#REF!</v>
          </cell>
          <cell r="AG102">
            <v>2</v>
          </cell>
          <cell r="AH102" t="e">
            <v>#REF!</v>
          </cell>
          <cell r="AI102" t="e">
            <v>#REF!</v>
          </cell>
          <cell r="AJ102">
            <v>2</v>
          </cell>
          <cell r="AK102" t="e">
            <v>#REF!</v>
          </cell>
          <cell r="AL102" t="e">
            <v>#REF!</v>
          </cell>
          <cell r="AM102">
            <v>2</v>
          </cell>
          <cell r="AN102" t="e">
            <v>#REF!</v>
          </cell>
          <cell r="AO102" t="e">
            <v>#REF!</v>
          </cell>
          <cell r="AP102">
            <v>2</v>
          </cell>
          <cell r="AQ102" t="e">
            <v>#REF!</v>
          </cell>
          <cell r="AR102" t="e">
            <v>#REF!</v>
          </cell>
          <cell r="AS102">
            <v>2</v>
          </cell>
          <cell r="AT102" t="e">
            <v>#REF!</v>
          </cell>
          <cell r="AU102" t="e">
            <v>#REF!</v>
          </cell>
          <cell r="AV102">
            <v>2</v>
          </cell>
          <cell r="AW102" t="e">
            <v>#REF!</v>
          </cell>
          <cell r="AX102" t="e">
            <v>#REF!</v>
          </cell>
          <cell r="AY102">
            <v>2</v>
          </cell>
          <cell r="AZ102" t="e">
            <v>#REF!</v>
          </cell>
          <cell r="BA102" t="e">
            <v>#REF!</v>
          </cell>
          <cell r="BB102">
            <v>2</v>
          </cell>
          <cell r="BC102" t="e">
            <v>#REF!</v>
          </cell>
          <cell r="BD102" t="e">
            <v>#REF!</v>
          </cell>
          <cell r="BE102">
            <v>2</v>
          </cell>
          <cell r="BF102" t="e">
            <v>#REF!</v>
          </cell>
          <cell r="BG102" t="e">
            <v>#REF!</v>
          </cell>
          <cell r="BH102">
            <v>2</v>
          </cell>
          <cell r="BI102" t="e">
            <v>#REF!</v>
          </cell>
        </row>
        <row r="105">
          <cell r="B105" t="str">
            <v>RENGLON</v>
          </cell>
          <cell r="C105" t="str">
            <v>MES</v>
          </cell>
          <cell r="D105" t="str">
            <v>TRA_CO</v>
          </cell>
          <cell r="E105" t="str">
            <v>RENGLON</v>
          </cell>
          <cell r="F105" t="str">
            <v>MES</v>
          </cell>
          <cell r="G105" t="str">
            <v>TRA_CO</v>
          </cell>
          <cell r="H105" t="str">
            <v>RENGLON</v>
          </cell>
          <cell r="I105" t="str">
            <v>MES</v>
          </cell>
          <cell r="J105" t="str">
            <v>TRA_CO</v>
          </cell>
          <cell r="K105" t="str">
            <v>RENGLON</v>
          </cell>
          <cell r="L105" t="str">
            <v>MES</v>
          </cell>
          <cell r="M105" t="str">
            <v>TRA_CO</v>
          </cell>
          <cell r="N105" t="str">
            <v>RENGLON</v>
          </cell>
          <cell r="O105" t="str">
            <v>MES</v>
          </cell>
          <cell r="P105" t="str">
            <v>TRA_CO</v>
          </cell>
          <cell r="Q105" t="str">
            <v>RENGLON</v>
          </cell>
          <cell r="R105" t="str">
            <v>MES</v>
          </cell>
          <cell r="S105" t="str">
            <v>TRA_CO</v>
          </cell>
          <cell r="T105" t="str">
            <v>RENGLON</v>
          </cell>
          <cell r="U105" t="str">
            <v>MES</v>
          </cell>
          <cell r="V105" t="str">
            <v>TRA_CO</v>
          </cell>
          <cell r="W105" t="str">
            <v>RENGLON</v>
          </cell>
          <cell r="X105" t="str">
            <v>MES</v>
          </cell>
          <cell r="Y105" t="str">
            <v>TRA_CO</v>
          </cell>
          <cell r="Z105" t="str">
            <v>RENGLON</v>
          </cell>
          <cell r="AA105" t="str">
            <v>MES</v>
          </cell>
          <cell r="AB105" t="str">
            <v>TRA_CO</v>
          </cell>
          <cell r="AC105" t="str">
            <v>RENGLON</v>
          </cell>
          <cell r="AD105" t="str">
            <v>MES</v>
          </cell>
          <cell r="AE105" t="str">
            <v>TRA_CO</v>
          </cell>
          <cell r="AF105" t="str">
            <v>RENGLON</v>
          </cell>
          <cell r="AG105" t="str">
            <v>MES</v>
          </cell>
          <cell r="AH105" t="str">
            <v>TRA_CO</v>
          </cell>
          <cell r="AI105" t="str">
            <v>RENGLON</v>
          </cell>
          <cell r="AJ105" t="str">
            <v>MES</v>
          </cell>
          <cell r="AK105" t="str">
            <v>TRA_CO</v>
          </cell>
          <cell r="AL105" t="str">
            <v>RENGLON</v>
          </cell>
          <cell r="AM105" t="str">
            <v>MES</v>
          </cell>
          <cell r="AN105" t="str">
            <v>TRA_CO</v>
          </cell>
          <cell r="AO105" t="str">
            <v>RENGLON</v>
          </cell>
          <cell r="AP105" t="str">
            <v>MES</v>
          </cell>
          <cell r="AQ105" t="str">
            <v>TRA_CO</v>
          </cell>
          <cell r="AR105" t="str">
            <v>RENGLON</v>
          </cell>
          <cell r="AS105" t="str">
            <v>MES</v>
          </cell>
          <cell r="AT105" t="str">
            <v>TRA_CO</v>
          </cell>
          <cell r="AU105" t="str">
            <v>RENGLON</v>
          </cell>
          <cell r="AV105" t="str">
            <v>MES</v>
          </cell>
          <cell r="AW105" t="str">
            <v>TRA_CO</v>
          </cell>
          <cell r="AX105" t="str">
            <v>RENGLON</v>
          </cell>
          <cell r="AY105" t="str">
            <v>MES</v>
          </cell>
          <cell r="AZ105" t="str">
            <v>TRA_CO</v>
          </cell>
          <cell r="BA105" t="str">
            <v>RENGLON</v>
          </cell>
          <cell r="BB105" t="str">
            <v>MES</v>
          </cell>
          <cell r="BC105" t="str">
            <v>TRA_CO</v>
          </cell>
          <cell r="BD105" t="str">
            <v>RENGLON</v>
          </cell>
          <cell r="BE105" t="str">
            <v>MES</v>
          </cell>
          <cell r="BF105" t="str">
            <v>TRA_CO</v>
          </cell>
          <cell r="BG105" t="str">
            <v>RENGLON</v>
          </cell>
          <cell r="BH105" t="str">
            <v>MES</v>
          </cell>
          <cell r="BI105" t="str">
            <v>TRA_CO</v>
          </cell>
        </row>
        <row r="106">
          <cell r="B106" t="e">
            <v>#REF!</v>
          </cell>
          <cell r="C106">
            <v>2</v>
          </cell>
          <cell r="D106" t="str">
            <v>Bm-06</v>
          </cell>
          <cell r="E106" t="e">
            <v>#REF!</v>
          </cell>
          <cell r="F106">
            <v>2</v>
          </cell>
          <cell r="G106" t="e">
            <v>#REF!</v>
          </cell>
          <cell r="H106" t="e">
            <v>#REF!</v>
          </cell>
          <cell r="I106">
            <v>2</v>
          </cell>
          <cell r="J106" t="e">
            <v>#REF!</v>
          </cell>
          <cell r="K106" t="e">
            <v>#REF!</v>
          </cell>
          <cell r="L106">
            <v>2</v>
          </cell>
          <cell r="M106" t="e">
            <v>#REF!</v>
          </cell>
          <cell r="N106" t="e">
            <v>#REF!</v>
          </cell>
          <cell r="O106">
            <v>2</v>
          </cell>
          <cell r="P106" t="e">
            <v>#REF!</v>
          </cell>
          <cell r="Q106" t="e">
            <v>#REF!</v>
          </cell>
          <cell r="R106">
            <v>2</v>
          </cell>
          <cell r="S106" t="e">
            <v>#REF!</v>
          </cell>
          <cell r="T106" t="e">
            <v>#REF!</v>
          </cell>
          <cell r="U106">
            <v>2</v>
          </cell>
          <cell r="V106" t="e">
            <v>#REF!</v>
          </cell>
          <cell r="W106" t="e">
            <v>#REF!</v>
          </cell>
          <cell r="X106">
            <v>2</v>
          </cell>
          <cell r="Y106" t="e">
            <v>#REF!</v>
          </cell>
          <cell r="Z106" t="e">
            <v>#REF!</v>
          </cell>
          <cell r="AA106">
            <v>2</v>
          </cell>
          <cell r="AB106" t="e">
            <v>#REF!</v>
          </cell>
          <cell r="AC106" t="e">
            <v>#REF!</v>
          </cell>
          <cell r="AD106">
            <v>2</v>
          </cell>
          <cell r="AE106" t="e">
            <v>#REF!</v>
          </cell>
          <cell r="AF106" t="e">
            <v>#REF!</v>
          </cell>
          <cell r="AG106">
            <v>2</v>
          </cell>
          <cell r="AH106" t="e">
            <v>#REF!</v>
          </cell>
          <cell r="AI106" t="e">
            <v>#REF!</v>
          </cell>
          <cell r="AJ106">
            <v>2</v>
          </cell>
          <cell r="AK106" t="e">
            <v>#REF!</v>
          </cell>
          <cell r="AL106" t="e">
            <v>#REF!</v>
          </cell>
          <cell r="AM106">
            <v>2</v>
          </cell>
          <cell r="AN106" t="e">
            <v>#REF!</v>
          </cell>
          <cell r="AO106" t="e">
            <v>#REF!</v>
          </cell>
          <cell r="AP106">
            <v>2</v>
          </cell>
          <cell r="AQ106" t="e">
            <v>#REF!</v>
          </cell>
          <cell r="AR106" t="e">
            <v>#REF!</v>
          </cell>
          <cell r="AS106">
            <v>2</v>
          </cell>
          <cell r="AT106" t="e">
            <v>#REF!</v>
          </cell>
          <cell r="AU106" t="e">
            <v>#REF!</v>
          </cell>
          <cell r="AV106">
            <v>2</v>
          </cell>
          <cell r="AW106" t="e">
            <v>#REF!</v>
          </cell>
          <cell r="AX106" t="e">
            <v>#REF!</v>
          </cell>
          <cell r="AY106">
            <v>2</v>
          </cell>
          <cell r="AZ106" t="e">
            <v>#REF!</v>
          </cell>
          <cell r="BA106" t="e">
            <v>#REF!</v>
          </cell>
          <cell r="BB106">
            <v>2</v>
          </cell>
          <cell r="BC106" t="e">
            <v>#REF!</v>
          </cell>
          <cell r="BD106" t="e">
            <v>#REF!</v>
          </cell>
          <cell r="BE106">
            <v>2</v>
          </cell>
          <cell r="BF106" t="e">
            <v>#REF!</v>
          </cell>
          <cell r="BG106" t="e">
            <v>#REF!</v>
          </cell>
          <cell r="BH106">
            <v>2</v>
          </cell>
          <cell r="BI106" t="e">
            <v>#REF!</v>
          </cell>
        </row>
        <row r="109">
          <cell r="B109" t="str">
            <v>RENGLON</v>
          </cell>
          <cell r="C109" t="str">
            <v>MES</v>
          </cell>
          <cell r="D109" t="str">
            <v>TRA_CO</v>
          </cell>
          <cell r="E109" t="str">
            <v>RENGLON</v>
          </cell>
          <cell r="F109" t="str">
            <v>MES</v>
          </cell>
          <cell r="G109" t="str">
            <v>TRA_CO</v>
          </cell>
          <cell r="H109" t="str">
            <v>RENGLON</v>
          </cell>
          <cell r="I109" t="str">
            <v>MES</v>
          </cell>
          <cell r="J109" t="str">
            <v>TRA_CO</v>
          </cell>
          <cell r="K109" t="str">
            <v>RENGLON</v>
          </cell>
          <cell r="L109" t="str">
            <v>MES</v>
          </cell>
          <cell r="M109" t="str">
            <v>TRA_CO</v>
          </cell>
          <cell r="N109" t="str">
            <v>RENGLON</v>
          </cell>
          <cell r="O109" t="str">
            <v>MES</v>
          </cell>
          <cell r="P109" t="str">
            <v>TRA_CO</v>
          </cell>
          <cell r="Q109" t="str">
            <v>RENGLON</v>
          </cell>
          <cell r="R109" t="str">
            <v>MES</v>
          </cell>
          <cell r="S109" t="str">
            <v>TRA_CO</v>
          </cell>
          <cell r="T109" t="str">
            <v>RENGLON</v>
          </cell>
          <cell r="U109" t="str">
            <v>MES</v>
          </cell>
          <cell r="V109" t="str">
            <v>TRA_CO</v>
          </cell>
          <cell r="W109" t="str">
            <v>RENGLON</v>
          </cell>
          <cell r="X109" t="str">
            <v>MES</v>
          </cell>
          <cell r="Y109" t="str">
            <v>TRA_CO</v>
          </cell>
          <cell r="Z109" t="str">
            <v>RENGLON</v>
          </cell>
          <cell r="AA109" t="str">
            <v>MES</v>
          </cell>
          <cell r="AB109" t="str">
            <v>TRA_CO</v>
          </cell>
          <cell r="AC109" t="str">
            <v>RENGLON</v>
          </cell>
          <cell r="AD109" t="str">
            <v>MES</v>
          </cell>
          <cell r="AE109" t="str">
            <v>TRA_CO</v>
          </cell>
          <cell r="AF109" t="str">
            <v>RENGLON</v>
          </cell>
          <cell r="AG109" t="str">
            <v>MES</v>
          </cell>
          <cell r="AH109" t="str">
            <v>TRA_CO</v>
          </cell>
          <cell r="AI109" t="str">
            <v>RENGLON</v>
          </cell>
          <cell r="AJ109" t="str">
            <v>MES</v>
          </cell>
          <cell r="AK109" t="str">
            <v>TRA_CO</v>
          </cell>
          <cell r="AL109" t="str">
            <v>RENGLON</v>
          </cell>
          <cell r="AM109" t="str">
            <v>MES</v>
          </cell>
          <cell r="AN109" t="str">
            <v>TRA_CO</v>
          </cell>
          <cell r="AO109" t="str">
            <v>RENGLON</v>
          </cell>
          <cell r="AP109" t="str">
            <v>MES</v>
          </cell>
          <cell r="AQ109" t="str">
            <v>TRA_CO</v>
          </cell>
          <cell r="AR109" t="str">
            <v>RENGLON</v>
          </cell>
          <cell r="AS109" t="str">
            <v>MES</v>
          </cell>
          <cell r="AT109" t="str">
            <v>TRA_CO</v>
          </cell>
          <cell r="AU109" t="str">
            <v>RENGLON</v>
          </cell>
          <cell r="AV109" t="str">
            <v>MES</v>
          </cell>
          <cell r="AW109" t="str">
            <v>TRA_CO</v>
          </cell>
          <cell r="AX109" t="str">
            <v>RENGLON</v>
          </cell>
          <cell r="AY109" t="str">
            <v>MES</v>
          </cell>
          <cell r="AZ109" t="str">
            <v>TRA_CO</v>
          </cell>
          <cell r="BA109" t="str">
            <v>RENGLON</v>
          </cell>
          <cell r="BB109" t="str">
            <v>MES</v>
          </cell>
          <cell r="BC109" t="str">
            <v>TRA_CO</v>
          </cell>
          <cell r="BD109" t="str">
            <v>RENGLON</v>
          </cell>
          <cell r="BE109" t="str">
            <v>MES</v>
          </cell>
          <cell r="BF109" t="str">
            <v>TRA_CO</v>
          </cell>
          <cell r="BG109" t="str">
            <v>RENGLON</v>
          </cell>
          <cell r="BH109" t="str">
            <v>MES</v>
          </cell>
          <cell r="BI109" t="str">
            <v>TRA_CO</v>
          </cell>
        </row>
        <row r="110">
          <cell r="B110" t="e">
            <v>#REF!</v>
          </cell>
          <cell r="C110">
            <v>2</v>
          </cell>
          <cell r="D110" t="str">
            <v>Bm-06</v>
          </cell>
          <cell r="E110" t="e">
            <v>#REF!</v>
          </cell>
          <cell r="F110">
            <v>2</v>
          </cell>
          <cell r="G110" t="e">
            <v>#REF!</v>
          </cell>
          <cell r="H110" t="e">
            <v>#REF!</v>
          </cell>
          <cell r="I110">
            <v>2</v>
          </cell>
          <cell r="J110" t="e">
            <v>#REF!</v>
          </cell>
          <cell r="K110" t="e">
            <v>#REF!</v>
          </cell>
          <cell r="L110">
            <v>2</v>
          </cell>
          <cell r="M110" t="e">
            <v>#REF!</v>
          </cell>
          <cell r="N110" t="e">
            <v>#REF!</v>
          </cell>
          <cell r="O110">
            <v>2</v>
          </cell>
          <cell r="P110" t="e">
            <v>#REF!</v>
          </cell>
          <cell r="Q110" t="e">
            <v>#REF!</v>
          </cell>
          <cell r="R110">
            <v>2</v>
          </cell>
          <cell r="S110" t="e">
            <v>#REF!</v>
          </cell>
          <cell r="T110" t="e">
            <v>#REF!</v>
          </cell>
          <cell r="U110">
            <v>2</v>
          </cell>
          <cell r="V110" t="e">
            <v>#REF!</v>
          </cell>
          <cell r="W110" t="e">
            <v>#REF!</v>
          </cell>
          <cell r="X110">
            <v>2</v>
          </cell>
          <cell r="Y110" t="e">
            <v>#REF!</v>
          </cell>
          <cell r="Z110" t="e">
            <v>#REF!</v>
          </cell>
          <cell r="AA110">
            <v>2</v>
          </cell>
          <cell r="AB110" t="e">
            <v>#REF!</v>
          </cell>
          <cell r="AC110" t="e">
            <v>#REF!</v>
          </cell>
          <cell r="AD110">
            <v>2</v>
          </cell>
          <cell r="AE110" t="e">
            <v>#REF!</v>
          </cell>
          <cell r="AF110" t="e">
            <v>#REF!</v>
          </cell>
          <cell r="AG110">
            <v>2</v>
          </cell>
          <cell r="AH110" t="e">
            <v>#REF!</v>
          </cell>
          <cell r="AI110" t="e">
            <v>#REF!</v>
          </cell>
          <cell r="AJ110">
            <v>2</v>
          </cell>
          <cell r="AK110" t="e">
            <v>#REF!</v>
          </cell>
          <cell r="AL110" t="e">
            <v>#REF!</v>
          </cell>
          <cell r="AM110">
            <v>2</v>
          </cell>
          <cell r="AN110" t="e">
            <v>#REF!</v>
          </cell>
          <cell r="AO110" t="e">
            <v>#REF!</v>
          </cell>
          <cell r="AP110">
            <v>2</v>
          </cell>
          <cell r="AQ110" t="e">
            <v>#REF!</v>
          </cell>
          <cell r="AR110" t="e">
            <v>#REF!</v>
          </cell>
          <cell r="AS110">
            <v>2</v>
          </cell>
          <cell r="AT110" t="e">
            <v>#REF!</v>
          </cell>
          <cell r="AU110" t="e">
            <v>#REF!</v>
          </cell>
          <cell r="AV110">
            <v>2</v>
          </cell>
          <cell r="AW110" t="e">
            <v>#REF!</v>
          </cell>
          <cell r="AX110" t="e">
            <v>#REF!</v>
          </cell>
          <cell r="AY110">
            <v>2</v>
          </cell>
          <cell r="AZ110" t="e">
            <v>#REF!</v>
          </cell>
          <cell r="BA110" t="e">
            <v>#REF!</v>
          </cell>
          <cell r="BB110">
            <v>2</v>
          </cell>
          <cell r="BC110" t="e">
            <v>#REF!</v>
          </cell>
          <cell r="BD110" t="e">
            <v>#REF!</v>
          </cell>
          <cell r="BE110">
            <v>2</v>
          </cell>
          <cell r="BF110" t="e">
            <v>#REF!</v>
          </cell>
          <cell r="BG110" t="e">
            <v>#REF!</v>
          </cell>
          <cell r="BH110">
            <v>2</v>
          </cell>
          <cell r="BI110" t="e">
            <v>#REF!</v>
          </cell>
        </row>
        <row r="114">
          <cell r="B114" t="str">
            <v>RENGLON</v>
          </cell>
          <cell r="C114" t="str">
            <v>MES</v>
          </cell>
          <cell r="D114" t="str">
            <v>TRA_CO</v>
          </cell>
          <cell r="E114" t="str">
            <v>RENGLON</v>
          </cell>
          <cell r="F114" t="str">
            <v>MES</v>
          </cell>
          <cell r="G114" t="str">
            <v>TRA_CO</v>
          </cell>
          <cell r="H114" t="str">
            <v>RENGLON</v>
          </cell>
          <cell r="I114" t="str">
            <v>MES</v>
          </cell>
          <cell r="J114" t="str">
            <v>TRA_CO</v>
          </cell>
          <cell r="K114" t="str">
            <v>RENGLON</v>
          </cell>
          <cell r="L114" t="str">
            <v>MES</v>
          </cell>
          <cell r="M114" t="str">
            <v>TRA_CO</v>
          </cell>
          <cell r="N114" t="str">
            <v>RENGLON</v>
          </cell>
          <cell r="O114" t="str">
            <v>MES</v>
          </cell>
          <cell r="P114" t="str">
            <v>TRA_CO</v>
          </cell>
          <cell r="Q114" t="str">
            <v>RENGLON</v>
          </cell>
          <cell r="R114" t="str">
            <v>MES</v>
          </cell>
          <cell r="S114" t="str">
            <v>TRA_CO</v>
          </cell>
          <cell r="T114" t="str">
            <v>RENGLON</v>
          </cell>
          <cell r="U114" t="str">
            <v>MES</v>
          </cell>
          <cell r="V114" t="str">
            <v>TRA_CO</v>
          </cell>
          <cell r="W114" t="str">
            <v>RENGLON</v>
          </cell>
          <cell r="X114" t="str">
            <v>MES</v>
          </cell>
          <cell r="Y114" t="str">
            <v>TRA_CO</v>
          </cell>
          <cell r="Z114" t="str">
            <v>RENGLON</v>
          </cell>
          <cell r="AA114" t="str">
            <v>MES</v>
          </cell>
          <cell r="AB114" t="str">
            <v>TRA_CO</v>
          </cell>
          <cell r="AC114" t="str">
            <v>RENGLON</v>
          </cell>
          <cell r="AD114" t="str">
            <v>MES</v>
          </cell>
          <cell r="AE114" t="str">
            <v>TRA_CO</v>
          </cell>
          <cell r="AF114" t="str">
            <v>RENGLON</v>
          </cell>
          <cell r="AG114" t="str">
            <v>MES</v>
          </cell>
          <cell r="AH114" t="str">
            <v>TRA_CO</v>
          </cell>
          <cell r="AI114" t="str">
            <v>RENGLON</v>
          </cell>
          <cell r="AJ114" t="str">
            <v>MES</v>
          </cell>
          <cell r="AK114" t="str">
            <v>TRA_CO</v>
          </cell>
          <cell r="AL114" t="str">
            <v>RENGLON</v>
          </cell>
          <cell r="AM114" t="str">
            <v>MES</v>
          </cell>
          <cell r="AN114" t="str">
            <v>TRA_CO</v>
          </cell>
          <cell r="AO114" t="str">
            <v>RENGLON</v>
          </cell>
          <cell r="AP114" t="str">
            <v>MES</v>
          </cell>
          <cell r="AQ114" t="str">
            <v>TRA_CO</v>
          </cell>
          <cell r="AR114" t="str">
            <v>RENGLON</v>
          </cell>
          <cell r="AS114" t="str">
            <v>MES</v>
          </cell>
          <cell r="AT114" t="str">
            <v>TRA_CO</v>
          </cell>
          <cell r="AU114" t="str">
            <v>RENGLON</v>
          </cell>
          <cell r="AV114" t="str">
            <v>MES</v>
          </cell>
          <cell r="AW114" t="str">
            <v>TRA_CO</v>
          </cell>
          <cell r="AX114" t="str">
            <v>RENGLON</v>
          </cell>
          <cell r="AY114" t="str">
            <v>MES</v>
          </cell>
          <cell r="AZ114" t="str">
            <v>TRA_CO</v>
          </cell>
          <cell r="BA114" t="str">
            <v>RENGLON</v>
          </cell>
          <cell r="BB114" t="str">
            <v>MES</v>
          </cell>
          <cell r="BC114" t="str">
            <v>TRA_CO</v>
          </cell>
          <cell r="BD114" t="str">
            <v>RENGLON</v>
          </cell>
          <cell r="BE114" t="str">
            <v>MES</v>
          </cell>
          <cell r="BF114" t="str">
            <v>TRA_CO</v>
          </cell>
          <cell r="BG114" t="str">
            <v>RENGLON</v>
          </cell>
          <cell r="BH114" t="str">
            <v>MES</v>
          </cell>
          <cell r="BI114" t="str">
            <v>TRA_CO</v>
          </cell>
        </row>
        <row r="115">
          <cell r="B115" t="e">
            <v>#REF!</v>
          </cell>
          <cell r="C115">
            <v>2</v>
          </cell>
          <cell r="D115" t="str">
            <v>Bm-06</v>
          </cell>
          <cell r="E115" t="e">
            <v>#REF!</v>
          </cell>
          <cell r="F115">
            <v>2</v>
          </cell>
          <cell r="G115" t="e">
            <v>#REF!</v>
          </cell>
          <cell r="H115" t="e">
            <v>#REF!</v>
          </cell>
          <cell r="I115">
            <v>2</v>
          </cell>
          <cell r="J115" t="e">
            <v>#REF!</v>
          </cell>
          <cell r="K115" t="e">
            <v>#REF!</v>
          </cell>
          <cell r="L115">
            <v>2</v>
          </cell>
          <cell r="M115" t="e">
            <v>#REF!</v>
          </cell>
          <cell r="N115" t="e">
            <v>#REF!</v>
          </cell>
          <cell r="O115">
            <v>2</v>
          </cell>
          <cell r="P115" t="e">
            <v>#REF!</v>
          </cell>
          <cell r="Q115" t="e">
            <v>#REF!</v>
          </cell>
          <cell r="R115">
            <v>2</v>
          </cell>
          <cell r="S115" t="e">
            <v>#REF!</v>
          </cell>
          <cell r="T115" t="e">
            <v>#REF!</v>
          </cell>
          <cell r="U115">
            <v>2</v>
          </cell>
          <cell r="V115" t="e">
            <v>#REF!</v>
          </cell>
          <cell r="W115" t="e">
            <v>#REF!</v>
          </cell>
          <cell r="X115">
            <v>2</v>
          </cell>
          <cell r="Y115" t="e">
            <v>#REF!</v>
          </cell>
          <cell r="Z115" t="e">
            <v>#REF!</v>
          </cell>
          <cell r="AA115">
            <v>2</v>
          </cell>
          <cell r="AB115" t="e">
            <v>#REF!</v>
          </cell>
          <cell r="AC115" t="e">
            <v>#REF!</v>
          </cell>
          <cell r="AD115">
            <v>2</v>
          </cell>
          <cell r="AE115" t="e">
            <v>#REF!</v>
          </cell>
          <cell r="AF115" t="e">
            <v>#REF!</v>
          </cell>
          <cell r="AG115">
            <v>2</v>
          </cell>
          <cell r="AH115" t="e">
            <v>#REF!</v>
          </cell>
          <cell r="AI115" t="e">
            <v>#REF!</v>
          </cell>
          <cell r="AJ115">
            <v>2</v>
          </cell>
          <cell r="AK115" t="e">
            <v>#REF!</v>
          </cell>
          <cell r="AL115" t="e">
            <v>#REF!</v>
          </cell>
          <cell r="AM115">
            <v>2</v>
          </cell>
          <cell r="AN115" t="e">
            <v>#REF!</v>
          </cell>
          <cell r="AO115" t="e">
            <v>#REF!</v>
          </cell>
          <cell r="AP115">
            <v>2</v>
          </cell>
          <cell r="AQ115" t="e">
            <v>#REF!</v>
          </cell>
          <cell r="AR115" t="e">
            <v>#REF!</v>
          </cell>
          <cell r="AS115">
            <v>2</v>
          </cell>
          <cell r="AT115" t="e">
            <v>#REF!</v>
          </cell>
          <cell r="AU115" t="e">
            <v>#REF!</v>
          </cell>
          <cell r="AV115">
            <v>2</v>
          </cell>
          <cell r="AW115" t="e">
            <v>#REF!</v>
          </cell>
          <cell r="AX115" t="e">
            <v>#REF!</v>
          </cell>
          <cell r="AY115">
            <v>2</v>
          </cell>
          <cell r="AZ115" t="e">
            <v>#REF!</v>
          </cell>
          <cell r="BA115" t="e">
            <v>#REF!</v>
          </cell>
          <cell r="BB115">
            <v>2</v>
          </cell>
          <cell r="BC115" t="e">
            <v>#REF!</v>
          </cell>
          <cell r="BD115" t="e">
            <v>#REF!</v>
          </cell>
          <cell r="BE115">
            <v>2</v>
          </cell>
          <cell r="BF115" t="e">
            <v>#REF!</v>
          </cell>
          <cell r="BG115" t="e">
            <v>#REF!</v>
          </cell>
          <cell r="BH115">
            <v>2</v>
          </cell>
          <cell r="BI115" t="e">
            <v>#REF!</v>
          </cell>
        </row>
        <row r="118">
          <cell r="B118" t="str">
            <v>RENGLON</v>
          </cell>
          <cell r="C118" t="str">
            <v>MES</v>
          </cell>
          <cell r="D118" t="str">
            <v>TRA_CO</v>
          </cell>
          <cell r="E118" t="str">
            <v>RENGLON</v>
          </cell>
          <cell r="F118" t="str">
            <v>MES</v>
          </cell>
          <cell r="G118" t="str">
            <v>TRA_CO</v>
          </cell>
          <cell r="H118" t="str">
            <v>RENGLON</v>
          </cell>
          <cell r="I118" t="str">
            <v>MES</v>
          </cell>
          <cell r="J118" t="str">
            <v>TRA_CO</v>
          </cell>
          <cell r="K118" t="str">
            <v>RENGLON</v>
          </cell>
          <cell r="L118" t="str">
            <v>MES</v>
          </cell>
          <cell r="M118" t="str">
            <v>TRA_CO</v>
          </cell>
          <cell r="N118" t="str">
            <v>RENGLON</v>
          </cell>
          <cell r="O118" t="str">
            <v>MES</v>
          </cell>
          <cell r="P118" t="str">
            <v>TRA_CO</v>
          </cell>
          <cell r="Q118" t="str">
            <v>RENGLON</v>
          </cell>
          <cell r="R118" t="str">
            <v>MES</v>
          </cell>
          <cell r="S118" t="str">
            <v>TRA_CO</v>
          </cell>
          <cell r="T118" t="str">
            <v>RENGLON</v>
          </cell>
          <cell r="U118" t="str">
            <v>MES</v>
          </cell>
          <cell r="V118" t="str">
            <v>TRA_CO</v>
          </cell>
          <cell r="W118" t="str">
            <v>RENGLON</v>
          </cell>
          <cell r="X118" t="str">
            <v>MES</v>
          </cell>
          <cell r="Y118" t="str">
            <v>TRA_CO</v>
          </cell>
          <cell r="Z118" t="str">
            <v>RENGLON</v>
          </cell>
          <cell r="AA118" t="str">
            <v>MES</v>
          </cell>
          <cell r="AB118" t="str">
            <v>TRA_CO</v>
          </cell>
          <cell r="AC118" t="str">
            <v>RENGLON</v>
          </cell>
          <cell r="AD118" t="str">
            <v>MES</v>
          </cell>
          <cell r="AE118" t="str">
            <v>TRA_CO</v>
          </cell>
          <cell r="AF118" t="str">
            <v>RENGLON</v>
          </cell>
          <cell r="AG118" t="str">
            <v>MES</v>
          </cell>
          <cell r="AH118" t="str">
            <v>TRA_CO</v>
          </cell>
          <cell r="AI118" t="str">
            <v>RENGLON</v>
          </cell>
          <cell r="AJ118" t="str">
            <v>MES</v>
          </cell>
          <cell r="AK118" t="str">
            <v>TRA_CO</v>
          </cell>
          <cell r="AL118" t="str">
            <v>RENGLON</v>
          </cell>
          <cell r="AM118" t="str">
            <v>MES</v>
          </cell>
          <cell r="AN118" t="str">
            <v>TRA_CO</v>
          </cell>
          <cell r="AO118" t="str">
            <v>RENGLON</v>
          </cell>
          <cell r="AP118" t="str">
            <v>MES</v>
          </cell>
          <cell r="AQ118" t="str">
            <v>TRA_CO</v>
          </cell>
          <cell r="AR118" t="str">
            <v>RENGLON</v>
          </cell>
          <cell r="AS118" t="str">
            <v>MES</v>
          </cell>
          <cell r="AT118" t="str">
            <v>TRA_CO</v>
          </cell>
          <cell r="AU118" t="str">
            <v>RENGLON</v>
          </cell>
          <cell r="AV118" t="str">
            <v>MES</v>
          </cell>
          <cell r="AW118" t="str">
            <v>TRA_CO</v>
          </cell>
          <cell r="AX118" t="str">
            <v>RENGLON</v>
          </cell>
          <cell r="AY118" t="str">
            <v>MES</v>
          </cell>
          <cell r="AZ118" t="str">
            <v>TRA_CO</v>
          </cell>
          <cell r="BA118" t="str">
            <v>RENGLON</v>
          </cell>
          <cell r="BB118" t="str">
            <v>MES</v>
          </cell>
          <cell r="BC118" t="str">
            <v>TRA_CO</v>
          </cell>
          <cell r="BD118" t="str">
            <v>RENGLON</v>
          </cell>
          <cell r="BE118" t="str">
            <v>MES</v>
          </cell>
          <cell r="BF118" t="str">
            <v>TRA_CO</v>
          </cell>
          <cell r="BG118" t="str">
            <v>RENGLON</v>
          </cell>
          <cell r="BH118" t="str">
            <v>MES</v>
          </cell>
          <cell r="BI118" t="str">
            <v>TRA_CO</v>
          </cell>
        </row>
        <row r="119">
          <cell r="B119" t="e">
            <v>#REF!</v>
          </cell>
          <cell r="C119">
            <v>2</v>
          </cell>
          <cell r="D119" t="str">
            <v>Bm-06</v>
          </cell>
          <cell r="E119" t="e">
            <v>#REF!</v>
          </cell>
          <cell r="F119">
            <v>2</v>
          </cell>
          <cell r="G119" t="e">
            <v>#REF!</v>
          </cell>
          <cell r="H119" t="e">
            <v>#REF!</v>
          </cell>
          <cell r="I119">
            <v>2</v>
          </cell>
          <cell r="J119" t="e">
            <v>#REF!</v>
          </cell>
          <cell r="K119" t="e">
            <v>#REF!</v>
          </cell>
          <cell r="L119">
            <v>2</v>
          </cell>
          <cell r="M119" t="e">
            <v>#REF!</v>
          </cell>
          <cell r="N119" t="e">
            <v>#REF!</v>
          </cell>
          <cell r="O119">
            <v>2</v>
          </cell>
          <cell r="P119" t="e">
            <v>#REF!</v>
          </cell>
          <cell r="Q119" t="e">
            <v>#REF!</v>
          </cell>
          <cell r="R119">
            <v>2</v>
          </cell>
          <cell r="S119" t="e">
            <v>#REF!</v>
          </cell>
          <cell r="T119" t="e">
            <v>#REF!</v>
          </cell>
          <cell r="U119">
            <v>2</v>
          </cell>
          <cell r="V119" t="e">
            <v>#REF!</v>
          </cell>
          <cell r="W119" t="e">
            <v>#REF!</v>
          </cell>
          <cell r="X119">
            <v>2</v>
          </cell>
          <cell r="Y119" t="e">
            <v>#REF!</v>
          </cell>
          <cell r="Z119" t="e">
            <v>#REF!</v>
          </cell>
          <cell r="AA119">
            <v>2</v>
          </cell>
          <cell r="AB119" t="e">
            <v>#REF!</v>
          </cell>
          <cell r="AC119" t="e">
            <v>#REF!</v>
          </cell>
          <cell r="AD119">
            <v>2</v>
          </cell>
          <cell r="AE119" t="e">
            <v>#REF!</v>
          </cell>
          <cell r="AF119" t="e">
            <v>#REF!</v>
          </cell>
          <cell r="AG119">
            <v>2</v>
          </cell>
          <cell r="AH119" t="e">
            <v>#REF!</v>
          </cell>
          <cell r="AI119" t="e">
            <v>#REF!</v>
          </cell>
          <cell r="AJ119">
            <v>2</v>
          </cell>
          <cell r="AK119" t="e">
            <v>#REF!</v>
          </cell>
          <cell r="AL119" t="e">
            <v>#REF!</v>
          </cell>
          <cell r="AM119">
            <v>2</v>
          </cell>
          <cell r="AN119" t="e">
            <v>#REF!</v>
          </cell>
          <cell r="AO119" t="e">
            <v>#REF!</v>
          </cell>
          <cell r="AP119">
            <v>2</v>
          </cell>
          <cell r="AQ119" t="e">
            <v>#REF!</v>
          </cell>
          <cell r="AR119" t="e">
            <v>#REF!</v>
          </cell>
          <cell r="AS119">
            <v>2</v>
          </cell>
          <cell r="AT119" t="e">
            <v>#REF!</v>
          </cell>
          <cell r="AU119" t="e">
            <v>#REF!</v>
          </cell>
          <cell r="AV119">
            <v>2</v>
          </cell>
          <cell r="AW119" t="e">
            <v>#REF!</v>
          </cell>
          <cell r="AX119" t="e">
            <v>#REF!</v>
          </cell>
          <cell r="AY119">
            <v>2</v>
          </cell>
          <cell r="AZ119" t="e">
            <v>#REF!</v>
          </cell>
          <cell r="BA119" t="e">
            <v>#REF!</v>
          </cell>
          <cell r="BB119">
            <v>2</v>
          </cell>
          <cell r="BC119" t="e">
            <v>#REF!</v>
          </cell>
          <cell r="BD119" t="e">
            <v>#REF!</v>
          </cell>
          <cell r="BE119">
            <v>2</v>
          </cell>
          <cell r="BF119" t="e">
            <v>#REF!</v>
          </cell>
          <cell r="BG119" t="e">
            <v>#REF!</v>
          </cell>
          <cell r="BH119">
            <v>2</v>
          </cell>
          <cell r="BI119" t="e">
            <v>#REF!</v>
          </cell>
        </row>
        <row r="122">
          <cell r="B122" t="str">
            <v>RENGLON</v>
          </cell>
          <cell r="C122" t="str">
            <v>MES</v>
          </cell>
          <cell r="D122" t="str">
            <v>TRA_CO</v>
          </cell>
          <cell r="E122" t="str">
            <v>RENGLON</v>
          </cell>
          <cell r="F122" t="str">
            <v>MES</v>
          </cell>
          <cell r="G122" t="str">
            <v>TRA_CO</v>
          </cell>
          <cell r="H122" t="str">
            <v>RENGLON</v>
          </cell>
          <cell r="I122" t="str">
            <v>MES</v>
          </cell>
          <cell r="J122" t="str">
            <v>TRA_CO</v>
          </cell>
          <cell r="K122" t="str">
            <v>RENGLON</v>
          </cell>
          <cell r="L122" t="str">
            <v>MES</v>
          </cell>
          <cell r="M122" t="str">
            <v>TRA_CO</v>
          </cell>
          <cell r="N122" t="str">
            <v>RENGLON</v>
          </cell>
          <cell r="O122" t="str">
            <v>MES</v>
          </cell>
          <cell r="P122" t="str">
            <v>TRA_CO</v>
          </cell>
          <cell r="Q122" t="str">
            <v>RENGLON</v>
          </cell>
          <cell r="R122" t="str">
            <v>MES</v>
          </cell>
          <cell r="S122" t="str">
            <v>TRA_CO</v>
          </cell>
          <cell r="T122" t="str">
            <v>RENGLON</v>
          </cell>
          <cell r="U122" t="str">
            <v>MES</v>
          </cell>
          <cell r="V122" t="str">
            <v>TRA_CO</v>
          </cell>
          <cell r="W122" t="str">
            <v>RENGLON</v>
          </cell>
          <cell r="X122" t="str">
            <v>MES</v>
          </cell>
          <cell r="Y122" t="str">
            <v>TRA_CO</v>
          </cell>
          <cell r="Z122" t="str">
            <v>RENGLON</v>
          </cell>
          <cell r="AA122" t="str">
            <v>MES</v>
          </cell>
          <cell r="AB122" t="str">
            <v>TRA_CO</v>
          </cell>
          <cell r="AC122" t="str">
            <v>RENGLON</v>
          </cell>
          <cell r="AD122" t="str">
            <v>MES</v>
          </cell>
          <cell r="AE122" t="str">
            <v>TRA_CO</v>
          </cell>
          <cell r="AF122" t="str">
            <v>RENGLON</v>
          </cell>
          <cell r="AG122" t="str">
            <v>MES</v>
          </cell>
          <cell r="AH122" t="str">
            <v>TRA_CO</v>
          </cell>
          <cell r="AI122" t="str">
            <v>RENGLON</v>
          </cell>
          <cell r="AJ122" t="str">
            <v>MES</v>
          </cell>
          <cell r="AK122" t="str">
            <v>TRA_CO</v>
          </cell>
          <cell r="AL122" t="str">
            <v>RENGLON</v>
          </cell>
          <cell r="AM122" t="str">
            <v>MES</v>
          </cell>
          <cell r="AN122" t="str">
            <v>TRA_CO</v>
          </cell>
          <cell r="AO122" t="str">
            <v>RENGLON</v>
          </cell>
          <cell r="AP122" t="str">
            <v>MES</v>
          </cell>
          <cell r="AQ122" t="str">
            <v>TRA_CO</v>
          </cell>
          <cell r="AR122" t="str">
            <v>RENGLON</v>
          </cell>
          <cell r="AS122" t="str">
            <v>MES</v>
          </cell>
          <cell r="AT122" t="str">
            <v>TRA_CO</v>
          </cell>
          <cell r="AU122" t="str">
            <v>RENGLON</v>
          </cell>
          <cell r="AV122" t="str">
            <v>MES</v>
          </cell>
          <cell r="AW122" t="str">
            <v>TRA_CO</v>
          </cell>
          <cell r="AX122" t="str">
            <v>RENGLON</v>
          </cell>
          <cell r="AY122" t="str">
            <v>MES</v>
          </cell>
          <cell r="AZ122" t="str">
            <v>TRA_CO</v>
          </cell>
          <cell r="BA122" t="str">
            <v>RENGLON</v>
          </cell>
          <cell r="BB122" t="str">
            <v>MES</v>
          </cell>
          <cell r="BC122" t="str">
            <v>TRA_CO</v>
          </cell>
          <cell r="BD122" t="str">
            <v>RENGLON</v>
          </cell>
          <cell r="BE122" t="str">
            <v>MES</v>
          </cell>
          <cell r="BF122" t="str">
            <v>TRA_CO</v>
          </cell>
          <cell r="BG122" t="str">
            <v>RENGLON</v>
          </cell>
          <cell r="BH122" t="str">
            <v>MES</v>
          </cell>
          <cell r="BI122" t="str">
            <v>TRA_CO</v>
          </cell>
        </row>
        <row r="123">
          <cell r="B123" t="e">
            <v>#REF!</v>
          </cell>
          <cell r="C123">
            <v>2</v>
          </cell>
          <cell r="D123" t="str">
            <v>Bm-06</v>
          </cell>
          <cell r="E123" t="e">
            <v>#REF!</v>
          </cell>
          <cell r="F123">
            <v>2</v>
          </cell>
          <cell r="G123" t="e">
            <v>#REF!</v>
          </cell>
          <cell r="H123" t="e">
            <v>#REF!</v>
          </cell>
          <cell r="I123">
            <v>2</v>
          </cell>
          <cell r="J123" t="e">
            <v>#REF!</v>
          </cell>
          <cell r="K123" t="e">
            <v>#REF!</v>
          </cell>
          <cell r="L123">
            <v>2</v>
          </cell>
          <cell r="M123" t="e">
            <v>#REF!</v>
          </cell>
          <cell r="N123" t="e">
            <v>#REF!</v>
          </cell>
          <cell r="O123">
            <v>2</v>
          </cell>
          <cell r="P123" t="e">
            <v>#REF!</v>
          </cell>
          <cell r="Q123" t="e">
            <v>#REF!</v>
          </cell>
          <cell r="R123">
            <v>2</v>
          </cell>
          <cell r="S123" t="e">
            <v>#REF!</v>
          </cell>
          <cell r="T123" t="e">
            <v>#REF!</v>
          </cell>
          <cell r="U123">
            <v>2</v>
          </cell>
          <cell r="V123" t="e">
            <v>#REF!</v>
          </cell>
          <cell r="W123" t="e">
            <v>#REF!</v>
          </cell>
          <cell r="X123">
            <v>2</v>
          </cell>
          <cell r="Y123" t="e">
            <v>#REF!</v>
          </cell>
          <cell r="Z123" t="e">
            <v>#REF!</v>
          </cell>
          <cell r="AA123">
            <v>2</v>
          </cell>
          <cell r="AB123" t="e">
            <v>#REF!</v>
          </cell>
          <cell r="AC123" t="e">
            <v>#REF!</v>
          </cell>
          <cell r="AD123">
            <v>2</v>
          </cell>
          <cell r="AE123" t="e">
            <v>#REF!</v>
          </cell>
          <cell r="AF123" t="e">
            <v>#REF!</v>
          </cell>
          <cell r="AG123">
            <v>2</v>
          </cell>
          <cell r="AH123" t="e">
            <v>#REF!</v>
          </cell>
          <cell r="AI123" t="e">
            <v>#REF!</v>
          </cell>
          <cell r="AJ123">
            <v>2</v>
          </cell>
          <cell r="AK123" t="e">
            <v>#REF!</v>
          </cell>
          <cell r="AL123" t="e">
            <v>#REF!</v>
          </cell>
          <cell r="AM123">
            <v>2</v>
          </cell>
          <cell r="AN123" t="e">
            <v>#REF!</v>
          </cell>
          <cell r="AO123" t="e">
            <v>#REF!</v>
          </cell>
          <cell r="AP123">
            <v>2</v>
          </cell>
          <cell r="AQ123" t="e">
            <v>#REF!</v>
          </cell>
          <cell r="AR123" t="e">
            <v>#REF!</v>
          </cell>
          <cell r="AS123">
            <v>2</v>
          </cell>
          <cell r="AT123" t="e">
            <v>#REF!</v>
          </cell>
          <cell r="AU123" t="e">
            <v>#REF!</v>
          </cell>
          <cell r="AV123">
            <v>2</v>
          </cell>
          <cell r="AW123" t="e">
            <v>#REF!</v>
          </cell>
          <cell r="AX123" t="e">
            <v>#REF!</v>
          </cell>
          <cell r="AY123">
            <v>2</v>
          </cell>
          <cell r="AZ123" t="e">
            <v>#REF!</v>
          </cell>
          <cell r="BA123" t="e">
            <v>#REF!</v>
          </cell>
          <cell r="BB123">
            <v>2</v>
          </cell>
          <cell r="BC123" t="e">
            <v>#REF!</v>
          </cell>
          <cell r="BD123" t="e">
            <v>#REF!</v>
          </cell>
          <cell r="BE123">
            <v>2</v>
          </cell>
          <cell r="BF123" t="e">
            <v>#REF!</v>
          </cell>
          <cell r="BG123" t="e">
            <v>#REF!</v>
          </cell>
          <cell r="BH123">
            <v>2</v>
          </cell>
          <cell r="BI123" t="e">
            <v>#REF!</v>
          </cell>
        </row>
        <row r="126">
          <cell r="B126" t="str">
            <v>RENGLON</v>
          </cell>
          <cell r="C126" t="str">
            <v>MES</v>
          </cell>
          <cell r="D126" t="str">
            <v>TRA_CO</v>
          </cell>
          <cell r="E126" t="str">
            <v>RENGLON</v>
          </cell>
          <cell r="F126" t="str">
            <v>MES</v>
          </cell>
          <cell r="G126" t="str">
            <v>TRA_CO</v>
          </cell>
          <cell r="H126" t="str">
            <v>RENGLON</v>
          </cell>
          <cell r="I126" t="str">
            <v>MES</v>
          </cell>
          <cell r="J126" t="str">
            <v>TRA_CO</v>
          </cell>
          <cell r="K126" t="str">
            <v>RENGLON</v>
          </cell>
          <cell r="L126" t="str">
            <v>MES</v>
          </cell>
          <cell r="M126" t="str">
            <v>TRA_CO</v>
          </cell>
          <cell r="N126" t="str">
            <v>RENGLON</v>
          </cell>
          <cell r="O126" t="str">
            <v>MES</v>
          </cell>
          <cell r="P126" t="str">
            <v>TRA_CO</v>
          </cell>
          <cell r="Q126" t="str">
            <v>RENGLON</v>
          </cell>
          <cell r="R126" t="str">
            <v>MES</v>
          </cell>
          <cell r="S126" t="str">
            <v>TRA_CO</v>
          </cell>
          <cell r="T126" t="str">
            <v>RENGLON</v>
          </cell>
          <cell r="U126" t="str">
            <v>MES</v>
          </cell>
          <cell r="V126" t="str">
            <v>TRA_CO</v>
          </cell>
          <cell r="W126" t="str">
            <v>RENGLON</v>
          </cell>
          <cell r="X126" t="str">
            <v>MES</v>
          </cell>
          <cell r="Y126" t="str">
            <v>TRA_CO</v>
          </cell>
          <cell r="Z126" t="str">
            <v>RENGLON</v>
          </cell>
          <cell r="AA126" t="str">
            <v>MES</v>
          </cell>
          <cell r="AB126" t="str">
            <v>TRA_CO</v>
          </cell>
          <cell r="AC126" t="str">
            <v>RENGLON</v>
          </cell>
          <cell r="AD126" t="str">
            <v>MES</v>
          </cell>
          <cell r="AE126" t="str">
            <v>TRA_CO</v>
          </cell>
          <cell r="AF126" t="str">
            <v>RENGLON</v>
          </cell>
          <cell r="AG126" t="str">
            <v>MES</v>
          </cell>
          <cell r="AH126" t="str">
            <v>TRA_CO</v>
          </cell>
          <cell r="AI126" t="str">
            <v>RENGLON</v>
          </cell>
          <cell r="AJ126" t="str">
            <v>MES</v>
          </cell>
          <cell r="AK126" t="str">
            <v>TRA_CO</v>
          </cell>
          <cell r="AL126" t="str">
            <v>RENGLON</v>
          </cell>
          <cell r="AM126" t="str">
            <v>MES</v>
          </cell>
          <cell r="AN126" t="str">
            <v>TRA_CO</v>
          </cell>
          <cell r="AO126" t="str">
            <v>RENGLON</v>
          </cell>
          <cell r="AP126" t="str">
            <v>MES</v>
          </cell>
          <cell r="AQ126" t="str">
            <v>TRA_CO</v>
          </cell>
          <cell r="AR126" t="str">
            <v>RENGLON</v>
          </cell>
          <cell r="AS126" t="str">
            <v>MES</v>
          </cell>
          <cell r="AT126" t="str">
            <v>TRA_CO</v>
          </cell>
          <cell r="AU126" t="str">
            <v>RENGLON</v>
          </cell>
          <cell r="AV126" t="str">
            <v>MES</v>
          </cell>
          <cell r="AW126" t="str">
            <v>TRA_CO</v>
          </cell>
          <cell r="AX126" t="str">
            <v>RENGLON</v>
          </cell>
          <cell r="AY126" t="str">
            <v>MES</v>
          </cell>
          <cell r="AZ126" t="str">
            <v>TRA_CO</v>
          </cell>
          <cell r="BA126" t="str">
            <v>RENGLON</v>
          </cell>
          <cell r="BB126" t="str">
            <v>MES</v>
          </cell>
          <cell r="BC126" t="str">
            <v>TRA_CO</v>
          </cell>
          <cell r="BD126" t="str">
            <v>RENGLON</v>
          </cell>
          <cell r="BE126" t="str">
            <v>MES</v>
          </cell>
          <cell r="BF126" t="str">
            <v>TRA_CO</v>
          </cell>
          <cell r="BG126" t="str">
            <v>RENGLON</v>
          </cell>
          <cell r="BH126" t="str">
            <v>MES</v>
          </cell>
          <cell r="BI126" t="str">
            <v>TRA_CO</v>
          </cell>
        </row>
        <row r="127">
          <cell r="B127" t="e">
            <v>#REF!</v>
          </cell>
          <cell r="C127">
            <v>2</v>
          </cell>
          <cell r="D127" t="str">
            <v>Bm-06</v>
          </cell>
          <cell r="E127" t="e">
            <v>#REF!</v>
          </cell>
          <cell r="F127">
            <v>2</v>
          </cell>
          <cell r="G127" t="e">
            <v>#REF!</v>
          </cell>
          <cell r="H127" t="e">
            <v>#REF!</v>
          </cell>
          <cell r="I127">
            <v>2</v>
          </cell>
          <cell r="J127" t="e">
            <v>#REF!</v>
          </cell>
          <cell r="K127" t="e">
            <v>#REF!</v>
          </cell>
          <cell r="L127">
            <v>2</v>
          </cell>
          <cell r="M127" t="e">
            <v>#REF!</v>
          </cell>
          <cell r="N127" t="e">
            <v>#REF!</v>
          </cell>
          <cell r="O127">
            <v>2</v>
          </cell>
          <cell r="P127" t="e">
            <v>#REF!</v>
          </cell>
          <cell r="Q127" t="e">
            <v>#REF!</v>
          </cell>
          <cell r="R127">
            <v>2</v>
          </cell>
          <cell r="S127" t="e">
            <v>#REF!</v>
          </cell>
          <cell r="T127" t="e">
            <v>#REF!</v>
          </cell>
          <cell r="U127">
            <v>2</v>
          </cell>
          <cell r="V127" t="e">
            <v>#REF!</v>
          </cell>
          <cell r="W127" t="e">
            <v>#REF!</v>
          </cell>
          <cell r="X127">
            <v>2</v>
          </cell>
          <cell r="Y127" t="e">
            <v>#REF!</v>
          </cell>
          <cell r="Z127" t="e">
            <v>#REF!</v>
          </cell>
          <cell r="AA127">
            <v>2</v>
          </cell>
          <cell r="AB127" t="e">
            <v>#REF!</v>
          </cell>
          <cell r="AC127" t="e">
            <v>#REF!</v>
          </cell>
          <cell r="AD127">
            <v>2</v>
          </cell>
          <cell r="AE127" t="e">
            <v>#REF!</v>
          </cell>
          <cell r="AF127" t="e">
            <v>#REF!</v>
          </cell>
          <cell r="AG127">
            <v>2</v>
          </cell>
          <cell r="AH127" t="e">
            <v>#REF!</v>
          </cell>
          <cell r="AI127" t="e">
            <v>#REF!</v>
          </cell>
          <cell r="AJ127">
            <v>2</v>
          </cell>
          <cell r="AK127" t="e">
            <v>#REF!</v>
          </cell>
          <cell r="AL127" t="e">
            <v>#REF!</v>
          </cell>
          <cell r="AM127">
            <v>2</v>
          </cell>
          <cell r="AN127" t="e">
            <v>#REF!</v>
          </cell>
          <cell r="AO127" t="e">
            <v>#REF!</v>
          </cell>
          <cell r="AP127">
            <v>2</v>
          </cell>
          <cell r="AQ127" t="e">
            <v>#REF!</v>
          </cell>
          <cell r="AR127" t="e">
            <v>#REF!</v>
          </cell>
          <cell r="AS127">
            <v>2</v>
          </cell>
          <cell r="AT127" t="e">
            <v>#REF!</v>
          </cell>
          <cell r="AU127" t="e">
            <v>#REF!</v>
          </cell>
          <cell r="AV127">
            <v>2</v>
          </cell>
          <cell r="AW127" t="e">
            <v>#REF!</v>
          </cell>
          <cell r="AX127" t="e">
            <v>#REF!</v>
          </cell>
          <cell r="AY127">
            <v>2</v>
          </cell>
          <cell r="AZ127" t="e">
            <v>#REF!</v>
          </cell>
          <cell r="BA127" t="e">
            <v>#REF!</v>
          </cell>
          <cell r="BB127">
            <v>2</v>
          </cell>
          <cell r="BC127" t="e">
            <v>#REF!</v>
          </cell>
          <cell r="BD127" t="e">
            <v>#REF!</v>
          </cell>
          <cell r="BE127">
            <v>2</v>
          </cell>
          <cell r="BF127" t="e">
            <v>#REF!</v>
          </cell>
          <cell r="BG127" t="e">
            <v>#REF!</v>
          </cell>
          <cell r="BH127">
            <v>2</v>
          </cell>
          <cell r="BI127" t="e">
            <v>#REF!</v>
          </cell>
        </row>
        <row r="130">
          <cell r="B130" t="str">
            <v>RENGLON</v>
          </cell>
          <cell r="C130" t="str">
            <v>MES</v>
          </cell>
          <cell r="D130" t="str">
            <v>TRA_CO</v>
          </cell>
          <cell r="E130" t="str">
            <v>RENGLON</v>
          </cell>
          <cell r="F130" t="str">
            <v>MES</v>
          </cell>
          <cell r="G130" t="str">
            <v>TRA_CO</v>
          </cell>
          <cell r="H130" t="str">
            <v>RENGLON</v>
          </cell>
          <cell r="I130" t="str">
            <v>MES</v>
          </cell>
          <cell r="J130" t="str">
            <v>TRA_CO</v>
          </cell>
          <cell r="K130" t="str">
            <v>RENGLON</v>
          </cell>
          <cell r="L130" t="str">
            <v>MES</v>
          </cell>
          <cell r="M130" t="str">
            <v>TRA_CO</v>
          </cell>
          <cell r="N130" t="str">
            <v>RENGLON</v>
          </cell>
          <cell r="O130" t="str">
            <v>MES</v>
          </cell>
          <cell r="P130" t="str">
            <v>TRA_CO</v>
          </cell>
          <cell r="Q130" t="str">
            <v>RENGLON</v>
          </cell>
          <cell r="R130" t="str">
            <v>MES</v>
          </cell>
          <cell r="S130" t="str">
            <v>TRA_CO</v>
          </cell>
          <cell r="T130" t="str">
            <v>RENGLON</v>
          </cell>
          <cell r="U130" t="str">
            <v>MES</v>
          </cell>
          <cell r="V130" t="str">
            <v>TRA_CO</v>
          </cell>
          <cell r="W130" t="str">
            <v>RENGLON</v>
          </cell>
          <cell r="X130" t="str">
            <v>MES</v>
          </cell>
          <cell r="Y130" t="str">
            <v>TRA_CO</v>
          </cell>
          <cell r="Z130" t="str">
            <v>RENGLON</v>
          </cell>
          <cell r="AA130" t="str">
            <v>MES</v>
          </cell>
          <cell r="AB130" t="str">
            <v>TRA_CO</v>
          </cell>
          <cell r="AC130" t="str">
            <v>RENGLON</v>
          </cell>
          <cell r="AD130" t="str">
            <v>MES</v>
          </cell>
          <cell r="AE130" t="str">
            <v>TRA_CO</v>
          </cell>
          <cell r="AF130" t="str">
            <v>RENGLON</v>
          </cell>
          <cell r="AG130" t="str">
            <v>MES</v>
          </cell>
          <cell r="AH130" t="str">
            <v>TRA_CO</v>
          </cell>
          <cell r="AI130" t="str">
            <v>RENGLON</v>
          </cell>
          <cell r="AJ130" t="str">
            <v>MES</v>
          </cell>
          <cell r="AK130" t="str">
            <v>TRA_CO</v>
          </cell>
          <cell r="AL130" t="str">
            <v>RENGLON</v>
          </cell>
          <cell r="AM130" t="str">
            <v>MES</v>
          </cell>
          <cell r="AN130" t="str">
            <v>TRA_CO</v>
          </cell>
          <cell r="AO130" t="str">
            <v>RENGLON</v>
          </cell>
          <cell r="AP130" t="str">
            <v>MES</v>
          </cell>
          <cell r="AQ130" t="str">
            <v>TRA_CO</v>
          </cell>
          <cell r="AR130" t="str">
            <v>RENGLON</v>
          </cell>
          <cell r="AS130" t="str">
            <v>MES</v>
          </cell>
          <cell r="AT130" t="str">
            <v>TRA_CO</v>
          </cell>
          <cell r="AU130" t="str">
            <v>RENGLON</v>
          </cell>
          <cell r="AV130" t="str">
            <v>MES</v>
          </cell>
          <cell r="AW130" t="str">
            <v>TRA_CO</v>
          </cell>
          <cell r="AX130" t="str">
            <v>RENGLON</v>
          </cell>
          <cell r="AY130" t="str">
            <v>MES</v>
          </cell>
          <cell r="AZ130" t="str">
            <v>TRA_CO</v>
          </cell>
          <cell r="BA130" t="str">
            <v>RENGLON</v>
          </cell>
          <cell r="BB130" t="str">
            <v>MES</v>
          </cell>
          <cell r="BC130" t="str">
            <v>TRA_CO</v>
          </cell>
          <cell r="BD130" t="str">
            <v>RENGLON</v>
          </cell>
          <cell r="BE130" t="str">
            <v>MES</v>
          </cell>
          <cell r="BF130" t="str">
            <v>TRA_CO</v>
          </cell>
          <cell r="BG130" t="str">
            <v>RENGLON</v>
          </cell>
          <cell r="BH130" t="str">
            <v>MES</v>
          </cell>
          <cell r="BI130" t="str">
            <v>TRA_CO</v>
          </cell>
        </row>
        <row r="131">
          <cell r="B131" t="e">
            <v>#REF!</v>
          </cell>
          <cell r="C131">
            <v>2</v>
          </cell>
          <cell r="D131" t="str">
            <v>Bm-06</v>
          </cell>
          <cell r="E131" t="e">
            <v>#REF!</v>
          </cell>
          <cell r="F131">
            <v>2</v>
          </cell>
          <cell r="G131" t="e">
            <v>#REF!</v>
          </cell>
          <cell r="H131" t="e">
            <v>#REF!</v>
          </cell>
          <cell r="I131">
            <v>2</v>
          </cell>
          <cell r="J131" t="e">
            <v>#REF!</v>
          </cell>
          <cell r="K131" t="e">
            <v>#REF!</v>
          </cell>
          <cell r="L131">
            <v>2</v>
          </cell>
          <cell r="M131" t="e">
            <v>#REF!</v>
          </cell>
          <cell r="N131" t="e">
            <v>#REF!</v>
          </cell>
          <cell r="O131">
            <v>2</v>
          </cell>
          <cell r="P131" t="e">
            <v>#REF!</v>
          </cell>
          <cell r="Q131" t="e">
            <v>#REF!</v>
          </cell>
          <cell r="R131">
            <v>2</v>
          </cell>
          <cell r="S131" t="e">
            <v>#REF!</v>
          </cell>
          <cell r="T131" t="e">
            <v>#REF!</v>
          </cell>
          <cell r="U131">
            <v>2</v>
          </cell>
          <cell r="V131" t="e">
            <v>#REF!</v>
          </cell>
          <cell r="W131" t="e">
            <v>#REF!</v>
          </cell>
          <cell r="X131">
            <v>2</v>
          </cell>
          <cell r="Y131" t="e">
            <v>#REF!</v>
          </cell>
          <cell r="Z131" t="e">
            <v>#REF!</v>
          </cell>
          <cell r="AA131">
            <v>2</v>
          </cell>
          <cell r="AB131" t="e">
            <v>#REF!</v>
          </cell>
          <cell r="AC131" t="e">
            <v>#REF!</v>
          </cell>
          <cell r="AD131">
            <v>2</v>
          </cell>
          <cell r="AE131" t="e">
            <v>#REF!</v>
          </cell>
          <cell r="AF131" t="e">
            <v>#REF!</v>
          </cell>
          <cell r="AG131">
            <v>2</v>
          </cell>
          <cell r="AH131" t="e">
            <v>#REF!</v>
          </cell>
          <cell r="AI131" t="e">
            <v>#REF!</v>
          </cell>
          <cell r="AJ131">
            <v>2</v>
          </cell>
          <cell r="AK131" t="e">
            <v>#REF!</v>
          </cell>
          <cell r="AL131" t="e">
            <v>#REF!</v>
          </cell>
          <cell r="AM131">
            <v>2</v>
          </cell>
          <cell r="AN131" t="e">
            <v>#REF!</v>
          </cell>
          <cell r="AO131" t="e">
            <v>#REF!</v>
          </cell>
          <cell r="AP131">
            <v>2</v>
          </cell>
          <cell r="AQ131" t="e">
            <v>#REF!</v>
          </cell>
          <cell r="AR131" t="e">
            <v>#REF!</v>
          </cell>
          <cell r="AS131">
            <v>2</v>
          </cell>
          <cell r="AT131" t="e">
            <v>#REF!</v>
          </cell>
          <cell r="AU131" t="e">
            <v>#REF!</v>
          </cell>
          <cell r="AV131">
            <v>2</v>
          </cell>
          <cell r="AW131" t="e">
            <v>#REF!</v>
          </cell>
          <cell r="AX131" t="e">
            <v>#REF!</v>
          </cell>
          <cell r="AY131">
            <v>2</v>
          </cell>
          <cell r="AZ131" t="e">
            <v>#REF!</v>
          </cell>
          <cell r="BA131" t="e">
            <v>#REF!</v>
          </cell>
          <cell r="BB131">
            <v>2</v>
          </cell>
          <cell r="BC131" t="e">
            <v>#REF!</v>
          </cell>
          <cell r="BD131" t="e">
            <v>#REF!</v>
          </cell>
          <cell r="BE131">
            <v>2</v>
          </cell>
          <cell r="BF131" t="e">
            <v>#REF!</v>
          </cell>
          <cell r="BG131" t="e">
            <v>#REF!</v>
          </cell>
          <cell r="BH131">
            <v>2</v>
          </cell>
          <cell r="BI131" t="e">
            <v>#REF!</v>
          </cell>
        </row>
        <row r="137">
          <cell r="B137" t="str">
            <v>RENGLON</v>
          </cell>
          <cell r="C137" t="str">
            <v>MES</v>
          </cell>
          <cell r="E137" t="str">
            <v>RENGLON</v>
          </cell>
          <cell r="F137" t="str">
            <v>MES</v>
          </cell>
          <cell r="H137" t="str">
            <v>RENGLON</v>
          </cell>
          <cell r="I137" t="str">
            <v>MES</v>
          </cell>
          <cell r="K137" t="str">
            <v>RENGLON</v>
          </cell>
          <cell r="L137" t="str">
            <v>MES</v>
          </cell>
          <cell r="N137" t="str">
            <v>RENGLON</v>
          </cell>
          <cell r="O137" t="str">
            <v>MES</v>
          </cell>
          <cell r="Q137" t="str">
            <v>RENGLON</v>
          </cell>
          <cell r="R137" t="str">
            <v>MES</v>
          </cell>
          <cell r="T137" t="str">
            <v>RENGLON</v>
          </cell>
          <cell r="U137" t="str">
            <v>MES</v>
          </cell>
          <cell r="W137" t="str">
            <v>RENGLON</v>
          </cell>
          <cell r="X137" t="str">
            <v>MES</v>
          </cell>
          <cell r="Z137" t="str">
            <v>RENGLON</v>
          </cell>
          <cell r="AA137" t="str">
            <v>MES</v>
          </cell>
          <cell r="AC137" t="str">
            <v>RENGLON</v>
          </cell>
          <cell r="AD137" t="str">
            <v>MES</v>
          </cell>
          <cell r="AF137" t="str">
            <v>RENGLON</v>
          </cell>
          <cell r="AG137" t="str">
            <v>MES</v>
          </cell>
          <cell r="AI137" t="str">
            <v>RENGLON</v>
          </cell>
          <cell r="AJ137" t="str">
            <v>MES</v>
          </cell>
        </row>
        <row r="138">
          <cell r="B138" t="str">
            <v>S/N</v>
          </cell>
          <cell r="C138">
            <v>1</v>
          </cell>
          <cell r="E138" t="str">
            <v>S/N</v>
          </cell>
          <cell r="F138">
            <v>2</v>
          </cell>
          <cell r="H138" t="str">
            <v>S/N</v>
          </cell>
          <cell r="I138">
            <v>3</v>
          </cell>
          <cell r="K138" t="str">
            <v>S/N</v>
          </cell>
          <cell r="L138">
            <v>4</v>
          </cell>
          <cell r="N138" t="str">
            <v>S/N</v>
          </cell>
          <cell r="O138">
            <v>5</v>
          </cell>
          <cell r="Q138" t="str">
            <v>S/N</v>
          </cell>
          <cell r="R138">
            <v>6</v>
          </cell>
          <cell r="T138" t="str">
            <v>S/N</v>
          </cell>
          <cell r="U138">
            <v>7</v>
          </cell>
          <cell r="W138" t="str">
            <v>S/N</v>
          </cell>
          <cell r="X138">
            <v>8</v>
          </cell>
          <cell r="Z138" t="str">
            <v>S/N</v>
          </cell>
          <cell r="AA138">
            <v>9</v>
          </cell>
          <cell r="AC138" t="str">
            <v>S/N</v>
          </cell>
          <cell r="AD138">
            <v>10</v>
          </cell>
          <cell r="AF138" t="str">
            <v>S/N</v>
          </cell>
          <cell r="AG138">
            <v>11</v>
          </cell>
          <cell r="AI138" t="str">
            <v>S/N</v>
          </cell>
          <cell r="AJ138">
            <v>12</v>
          </cell>
        </row>
        <row r="141">
          <cell r="B141" t="str">
            <v>RENGLON</v>
          </cell>
          <cell r="C141" t="str">
            <v>MES</v>
          </cell>
          <cell r="E141" t="str">
            <v>RENGLON</v>
          </cell>
          <cell r="F141" t="str">
            <v>MES</v>
          </cell>
          <cell r="H141" t="str">
            <v>RENGLON</v>
          </cell>
          <cell r="I141" t="str">
            <v>MES</v>
          </cell>
          <cell r="K141" t="str">
            <v>RENGLON</v>
          </cell>
          <cell r="L141" t="str">
            <v>MES</v>
          </cell>
          <cell r="N141" t="str">
            <v>RENGLON</v>
          </cell>
          <cell r="O141" t="str">
            <v>MES</v>
          </cell>
          <cell r="Q141" t="str">
            <v>RENGLON</v>
          </cell>
          <cell r="R141" t="str">
            <v>MES</v>
          </cell>
          <cell r="T141" t="str">
            <v>RENGLON</v>
          </cell>
          <cell r="U141" t="str">
            <v>MES</v>
          </cell>
          <cell r="W141" t="str">
            <v>RENGLON</v>
          </cell>
          <cell r="X141" t="str">
            <v>MES</v>
          </cell>
          <cell r="Z141" t="str">
            <v>RENGLON</v>
          </cell>
          <cell r="AA141" t="str">
            <v>MES</v>
          </cell>
          <cell r="AC141" t="str">
            <v>RENGLON</v>
          </cell>
          <cell r="AD141" t="str">
            <v>MES</v>
          </cell>
          <cell r="AF141" t="str">
            <v>RENGLON</v>
          </cell>
          <cell r="AG141" t="str">
            <v>MES</v>
          </cell>
          <cell r="AI141" t="str">
            <v>RENGLON</v>
          </cell>
          <cell r="AJ141" t="str">
            <v>MES</v>
          </cell>
        </row>
        <row r="142">
          <cell r="B142">
            <v>203.04</v>
          </cell>
          <cell r="C142">
            <v>1</v>
          </cell>
          <cell r="E142">
            <v>203.04</v>
          </cell>
          <cell r="F142">
            <v>2</v>
          </cell>
          <cell r="H142">
            <v>203.04</v>
          </cell>
          <cell r="I142">
            <v>3</v>
          </cell>
          <cell r="K142">
            <v>203.04</v>
          </cell>
          <cell r="L142">
            <v>4</v>
          </cell>
          <cell r="N142">
            <v>203.04</v>
          </cell>
          <cell r="O142">
            <v>5</v>
          </cell>
          <cell r="Q142">
            <v>203.04</v>
          </cell>
          <cell r="R142">
            <v>6</v>
          </cell>
          <cell r="T142">
            <v>203.04</v>
          </cell>
          <cell r="U142">
            <v>7</v>
          </cell>
          <cell r="W142">
            <v>203.04</v>
          </cell>
          <cell r="X142">
            <v>8</v>
          </cell>
          <cell r="Z142">
            <v>203.04</v>
          </cell>
          <cell r="AA142">
            <v>9</v>
          </cell>
          <cell r="AC142">
            <v>203.04</v>
          </cell>
          <cell r="AD142">
            <v>10</v>
          </cell>
          <cell r="AF142">
            <v>203.04</v>
          </cell>
          <cell r="AG142">
            <v>11</v>
          </cell>
          <cell r="AI142">
            <v>203.04</v>
          </cell>
          <cell r="AJ142">
            <v>12</v>
          </cell>
        </row>
        <row r="145">
          <cell r="B145" t="str">
            <v>RENGLON</v>
          </cell>
          <cell r="C145" t="str">
            <v>MES</v>
          </cell>
          <cell r="E145" t="str">
            <v>RENGLON</v>
          </cell>
          <cell r="F145" t="str">
            <v>MES</v>
          </cell>
          <cell r="H145" t="str">
            <v>RENGLON</v>
          </cell>
          <cell r="I145" t="str">
            <v>MES</v>
          </cell>
          <cell r="K145" t="str">
            <v>RENGLON</v>
          </cell>
          <cell r="L145" t="str">
            <v>MES</v>
          </cell>
          <cell r="N145" t="str">
            <v>RENGLON</v>
          </cell>
          <cell r="O145" t="str">
            <v>MES</v>
          </cell>
          <cell r="Q145" t="str">
            <v>RENGLON</v>
          </cell>
          <cell r="R145" t="str">
            <v>MES</v>
          </cell>
          <cell r="T145" t="str">
            <v>RENGLON</v>
          </cell>
          <cell r="U145" t="str">
            <v>MES</v>
          </cell>
          <cell r="W145" t="str">
            <v>RENGLON</v>
          </cell>
          <cell r="X145" t="str">
            <v>MES</v>
          </cell>
          <cell r="Z145" t="str">
            <v>RENGLON</v>
          </cell>
          <cell r="AA145" t="str">
            <v>MES</v>
          </cell>
          <cell r="AC145" t="str">
            <v>RENGLON</v>
          </cell>
          <cell r="AD145" t="str">
            <v>MES</v>
          </cell>
          <cell r="AF145" t="str">
            <v>RENGLON</v>
          </cell>
          <cell r="AG145" t="str">
            <v>MES</v>
          </cell>
          <cell r="AI145" t="str">
            <v>RENGLON</v>
          </cell>
          <cell r="AJ145" t="str">
            <v>MES</v>
          </cell>
        </row>
        <row r="146">
          <cell r="B146">
            <v>206.01</v>
          </cell>
          <cell r="C146">
            <v>1</v>
          </cell>
          <cell r="E146">
            <v>206.01</v>
          </cell>
          <cell r="F146">
            <v>2</v>
          </cell>
          <cell r="H146">
            <v>206.01</v>
          </cell>
          <cell r="I146">
            <v>3</v>
          </cell>
          <cell r="K146">
            <v>206.01</v>
          </cell>
          <cell r="L146">
            <v>4</v>
          </cell>
          <cell r="N146">
            <v>206.01</v>
          </cell>
          <cell r="O146">
            <v>5</v>
          </cell>
          <cell r="Q146">
            <v>206.01</v>
          </cell>
          <cell r="R146">
            <v>6</v>
          </cell>
          <cell r="T146">
            <v>206.01</v>
          </cell>
          <cell r="U146">
            <v>7</v>
          </cell>
          <cell r="W146">
            <v>206.01</v>
          </cell>
          <cell r="X146">
            <v>8</v>
          </cell>
          <cell r="Z146">
            <v>206.01</v>
          </cell>
          <cell r="AA146">
            <v>9</v>
          </cell>
          <cell r="AC146">
            <v>206.01</v>
          </cell>
          <cell r="AD146">
            <v>10</v>
          </cell>
          <cell r="AF146">
            <v>206.01</v>
          </cell>
          <cell r="AG146">
            <v>11</v>
          </cell>
          <cell r="AI146">
            <v>206.01</v>
          </cell>
          <cell r="AJ146">
            <v>12</v>
          </cell>
        </row>
        <row r="149">
          <cell r="B149" t="str">
            <v>RENGLON</v>
          </cell>
          <cell r="C149" t="str">
            <v>MES</v>
          </cell>
          <cell r="E149" t="str">
            <v>RENGLON</v>
          </cell>
          <cell r="F149" t="str">
            <v>MES</v>
          </cell>
          <cell r="H149" t="str">
            <v>RENGLON</v>
          </cell>
          <cell r="I149" t="str">
            <v>MES</v>
          </cell>
          <cell r="K149" t="str">
            <v>RENGLON</v>
          </cell>
          <cell r="L149" t="str">
            <v>MES</v>
          </cell>
          <cell r="N149" t="str">
            <v>RENGLON</v>
          </cell>
          <cell r="O149" t="str">
            <v>MES</v>
          </cell>
          <cell r="Q149" t="str">
            <v>RENGLON</v>
          </cell>
          <cell r="R149" t="str">
            <v>MES</v>
          </cell>
          <cell r="T149" t="str">
            <v>RENGLON</v>
          </cell>
          <cell r="U149" t="str">
            <v>MES</v>
          </cell>
          <cell r="W149" t="str">
            <v>RENGLON</v>
          </cell>
          <cell r="X149" t="str">
            <v>MES</v>
          </cell>
          <cell r="Z149" t="str">
            <v>RENGLON</v>
          </cell>
          <cell r="AA149" t="str">
            <v>MES</v>
          </cell>
          <cell r="AC149" t="str">
            <v>RENGLON</v>
          </cell>
          <cell r="AD149" t="str">
            <v>MES</v>
          </cell>
          <cell r="AF149" t="str">
            <v>RENGLON</v>
          </cell>
          <cell r="AG149" t="str">
            <v>MES</v>
          </cell>
          <cell r="AI149" t="str">
            <v>RENGLON</v>
          </cell>
          <cell r="AJ149" t="str">
            <v>MES</v>
          </cell>
        </row>
        <row r="150">
          <cell r="B150">
            <v>301</v>
          </cell>
          <cell r="C150">
            <v>1</v>
          </cell>
          <cell r="E150">
            <v>301</v>
          </cell>
          <cell r="F150">
            <v>2</v>
          </cell>
          <cell r="H150">
            <v>301</v>
          </cell>
          <cell r="I150">
            <v>3</v>
          </cell>
          <cell r="K150">
            <v>301</v>
          </cell>
          <cell r="L150">
            <v>4</v>
          </cell>
          <cell r="N150">
            <v>301</v>
          </cell>
          <cell r="O150">
            <v>5</v>
          </cell>
          <cell r="Q150">
            <v>301</v>
          </cell>
          <cell r="R150">
            <v>6</v>
          </cell>
          <cell r="T150">
            <v>301</v>
          </cell>
          <cell r="U150">
            <v>7</v>
          </cell>
          <cell r="W150">
            <v>301</v>
          </cell>
          <cell r="X150">
            <v>8</v>
          </cell>
          <cell r="Z150">
            <v>301</v>
          </cell>
          <cell r="AA150">
            <v>9</v>
          </cell>
          <cell r="AC150">
            <v>301</v>
          </cell>
          <cell r="AD150">
            <v>10</v>
          </cell>
          <cell r="AF150">
            <v>301</v>
          </cell>
          <cell r="AG150">
            <v>11</v>
          </cell>
          <cell r="AI150">
            <v>301</v>
          </cell>
          <cell r="AJ150">
            <v>12</v>
          </cell>
        </row>
        <row r="153">
          <cell r="B153" t="str">
            <v>RENGLON</v>
          </cell>
          <cell r="C153" t="str">
            <v>MES</v>
          </cell>
          <cell r="E153" t="str">
            <v>RENGLON</v>
          </cell>
          <cell r="F153" t="str">
            <v>MES</v>
          </cell>
          <cell r="H153" t="str">
            <v>RENGLON</v>
          </cell>
          <cell r="I153" t="str">
            <v>MES</v>
          </cell>
          <cell r="K153" t="str">
            <v>RENGLON</v>
          </cell>
          <cell r="L153" t="str">
            <v>MES</v>
          </cell>
          <cell r="N153" t="str">
            <v>RENGLON</v>
          </cell>
          <cell r="O153" t="str">
            <v>MES</v>
          </cell>
          <cell r="Q153" t="str">
            <v>RENGLON</v>
          </cell>
          <cell r="R153" t="str">
            <v>MES</v>
          </cell>
          <cell r="T153" t="str">
            <v>RENGLON</v>
          </cell>
          <cell r="U153" t="str">
            <v>MES</v>
          </cell>
          <cell r="W153" t="str">
            <v>RENGLON</v>
          </cell>
          <cell r="X153" t="str">
            <v>MES</v>
          </cell>
          <cell r="Z153" t="str">
            <v>RENGLON</v>
          </cell>
          <cell r="AA153" t="str">
            <v>MES</v>
          </cell>
          <cell r="AC153" t="str">
            <v>RENGLON</v>
          </cell>
          <cell r="AD153" t="str">
            <v>MES</v>
          </cell>
          <cell r="AF153" t="str">
            <v>RENGLON</v>
          </cell>
          <cell r="AG153" t="str">
            <v>MES</v>
          </cell>
          <cell r="AI153" t="str">
            <v>RENGLON</v>
          </cell>
          <cell r="AJ153" t="str">
            <v>MES</v>
          </cell>
        </row>
        <row r="154">
          <cell r="B154" t="str">
            <v>304.01 (a)</v>
          </cell>
          <cell r="C154">
            <v>1</v>
          </cell>
          <cell r="E154" t="str">
            <v>304.01 (a)</v>
          </cell>
          <cell r="F154">
            <v>2</v>
          </cell>
          <cell r="H154" t="str">
            <v>304.01 (a)</v>
          </cell>
          <cell r="I154">
            <v>3</v>
          </cell>
          <cell r="K154" t="str">
            <v>304.01 (a)</v>
          </cell>
          <cell r="L154">
            <v>4</v>
          </cell>
          <cell r="N154" t="str">
            <v>304.01 (a)</v>
          </cell>
          <cell r="O154">
            <v>5</v>
          </cell>
          <cell r="Q154" t="str">
            <v>304.01 (a)</v>
          </cell>
          <cell r="R154">
            <v>6</v>
          </cell>
          <cell r="T154" t="str">
            <v>304.01 (a)</v>
          </cell>
          <cell r="U154">
            <v>7</v>
          </cell>
          <cell r="W154" t="str">
            <v>304.01 (a)</v>
          </cell>
          <cell r="X154">
            <v>8</v>
          </cell>
          <cell r="Z154" t="str">
            <v>304.01 (a)</v>
          </cell>
          <cell r="AA154">
            <v>9</v>
          </cell>
          <cell r="AC154" t="str">
            <v>304.01 (a)</v>
          </cell>
          <cell r="AD154">
            <v>10</v>
          </cell>
          <cell r="AF154" t="str">
            <v>304.01 (a)</v>
          </cell>
          <cell r="AG154">
            <v>11</v>
          </cell>
          <cell r="AI154" t="str">
            <v>304.01 (a)</v>
          </cell>
          <cell r="AJ154">
            <v>12</v>
          </cell>
        </row>
        <row r="157">
          <cell r="B157" t="str">
            <v>RENGLON</v>
          </cell>
          <cell r="C157" t="str">
            <v>MES</v>
          </cell>
          <cell r="E157" t="str">
            <v>RENGLON</v>
          </cell>
          <cell r="F157" t="str">
            <v>MES</v>
          </cell>
          <cell r="H157" t="str">
            <v>RENGLON</v>
          </cell>
          <cell r="I157" t="str">
            <v>MES</v>
          </cell>
          <cell r="K157" t="str">
            <v>RENGLON</v>
          </cell>
          <cell r="L157" t="str">
            <v>MES</v>
          </cell>
          <cell r="N157" t="str">
            <v>RENGLON</v>
          </cell>
          <cell r="O157" t="str">
            <v>MES</v>
          </cell>
          <cell r="Q157" t="str">
            <v>RENGLON</v>
          </cell>
          <cell r="R157" t="str">
            <v>MES</v>
          </cell>
          <cell r="T157" t="str">
            <v>RENGLON</v>
          </cell>
          <cell r="U157" t="str">
            <v>MES</v>
          </cell>
          <cell r="W157" t="str">
            <v>RENGLON</v>
          </cell>
          <cell r="X157" t="str">
            <v>MES</v>
          </cell>
          <cell r="Z157" t="str">
            <v>RENGLON</v>
          </cell>
          <cell r="AA157" t="str">
            <v>MES</v>
          </cell>
          <cell r="AC157" t="str">
            <v>RENGLON</v>
          </cell>
          <cell r="AD157" t="str">
            <v>MES</v>
          </cell>
          <cell r="AF157" t="str">
            <v>RENGLON</v>
          </cell>
          <cell r="AG157" t="str">
            <v>MES</v>
          </cell>
          <cell r="AI157" t="str">
            <v>RENGLON</v>
          </cell>
          <cell r="AJ157" t="str">
            <v>MES</v>
          </cell>
        </row>
        <row r="158">
          <cell r="B158" t="str">
            <v>305.01 (b)</v>
          </cell>
          <cell r="C158">
            <v>1</v>
          </cell>
          <cell r="E158" t="str">
            <v>305.01 (b)</v>
          </cell>
          <cell r="F158">
            <v>2</v>
          </cell>
          <cell r="H158" t="str">
            <v>305.01 (b)</v>
          </cell>
          <cell r="I158">
            <v>3</v>
          </cell>
          <cell r="K158" t="str">
            <v>305.01 (b)</v>
          </cell>
          <cell r="L158">
            <v>4</v>
          </cell>
          <cell r="N158" t="str">
            <v>305.01 (b)</v>
          </cell>
          <cell r="O158">
            <v>5</v>
          </cell>
          <cell r="Q158" t="str">
            <v>305.01 (b)</v>
          </cell>
          <cell r="R158">
            <v>6</v>
          </cell>
          <cell r="T158" t="str">
            <v>305.01 (b)</v>
          </cell>
          <cell r="U158">
            <v>7</v>
          </cell>
          <cell r="W158" t="str">
            <v>305.01 (b)</v>
          </cell>
          <cell r="X158">
            <v>8</v>
          </cell>
          <cell r="Z158" t="str">
            <v>305.01 (b)</v>
          </cell>
          <cell r="AA158">
            <v>9</v>
          </cell>
          <cell r="AC158" t="str">
            <v>305.01 (b)</v>
          </cell>
          <cell r="AD158">
            <v>10</v>
          </cell>
          <cell r="AF158" t="str">
            <v>305.01 (b)</v>
          </cell>
          <cell r="AG158">
            <v>11</v>
          </cell>
          <cell r="AI158" t="str">
            <v>305.01 (b)</v>
          </cell>
          <cell r="AJ158">
            <v>12</v>
          </cell>
        </row>
        <row r="161">
          <cell r="B161" t="str">
            <v>RENGLON</v>
          </cell>
          <cell r="C161" t="str">
            <v>MES</v>
          </cell>
          <cell r="E161" t="str">
            <v>RENGLON</v>
          </cell>
          <cell r="F161" t="str">
            <v>MES</v>
          </cell>
          <cell r="H161" t="str">
            <v>RENGLON</v>
          </cell>
          <cell r="I161" t="str">
            <v>MES</v>
          </cell>
          <cell r="K161" t="str">
            <v>RENGLON</v>
          </cell>
          <cell r="L161" t="str">
            <v>MES</v>
          </cell>
          <cell r="N161" t="str">
            <v>RENGLON</v>
          </cell>
          <cell r="O161" t="str">
            <v>MES</v>
          </cell>
          <cell r="Q161" t="str">
            <v>RENGLON</v>
          </cell>
          <cell r="R161" t="str">
            <v>MES</v>
          </cell>
          <cell r="T161" t="str">
            <v>RENGLON</v>
          </cell>
          <cell r="U161" t="str">
            <v>MES</v>
          </cell>
          <cell r="W161" t="str">
            <v>RENGLON</v>
          </cell>
          <cell r="X161" t="str">
            <v>MES</v>
          </cell>
          <cell r="Z161" t="str">
            <v>RENGLON</v>
          </cell>
          <cell r="AA161" t="str">
            <v>MES</v>
          </cell>
          <cell r="AC161" t="str">
            <v>RENGLON</v>
          </cell>
          <cell r="AD161" t="str">
            <v>MES</v>
          </cell>
          <cell r="AF161" t="str">
            <v>RENGLON</v>
          </cell>
          <cell r="AG161" t="str">
            <v>MES</v>
          </cell>
          <cell r="AI161" t="str">
            <v>RENGLON</v>
          </cell>
          <cell r="AJ161" t="str">
            <v>MES</v>
          </cell>
        </row>
        <row r="162">
          <cell r="B162">
            <v>407</v>
          </cell>
          <cell r="C162">
            <v>1</v>
          </cell>
          <cell r="E162">
            <v>407</v>
          </cell>
          <cell r="F162">
            <v>2</v>
          </cell>
          <cell r="H162">
            <v>407</v>
          </cell>
          <cell r="I162">
            <v>3</v>
          </cell>
          <cell r="K162">
            <v>407</v>
          </cell>
          <cell r="L162">
            <v>4</v>
          </cell>
          <cell r="N162">
            <v>407</v>
          </cell>
          <cell r="O162">
            <v>5</v>
          </cell>
          <cell r="Q162">
            <v>407</v>
          </cell>
          <cell r="R162">
            <v>6</v>
          </cell>
          <cell r="T162">
            <v>407</v>
          </cell>
          <cell r="U162">
            <v>7</v>
          </cell>
          <cell r="W162">
            <v>407</v>
          </cell>
          <cell r="X162">
            <v>8</v>
          </cell>
          <cell r="Z162">
            <v>407</v>
          </cell>
          <cell r="AA162">
            <v>9</v>
          </cell>
          <cell r="AC162">
            <v>407</v>
          </cell>
          <cell r="AD162">
            <v>10</v>
          </cell>
          <cell r="AF162">
            <v>407</v>
          </cell>
          <cell r="AG162">
            <v>11</v>
          </cell>
          <cell r="AI162">
            <v>407</v>
          </cell>
          <cell r="AJ162">
            <v>12</v>
          </cell>
        </row>
        <row r="165">
          <cell r="B165" t="str">
            <v>RENGLON</v>
          </cell>
          <cell r="C165" t="str">
            <v>MES</v>
          </cell>
          <cell r="E165" t="str">
            <v>RENGLON</v>
          </cell>
          <cell r="F165" t="str">
            <v>MES</v>
          </cell>
          <cell r="H165" t="str">
            <v>RENGLON</v>
          </cell>
          <cell r="I165" t="str">
            <v>MES</v>
          </cell>
          <cell r="K165" t="str">
            <v>RENGLON</v>
          </cell>
          <cell r="L165" t="str">
            <v>MES</v>
          </cell>
          <cell r="N165" t="str">
            <v>RENGLON</v>
          </cell>
          <cell r="O165" t="str">
            <v>MES</v>
          </cell>
          <cell r="Q165" t="str">
            <v>RENGLON</v>
          </cell>
          <cell r="R165" t="str">
            <v>MES</v>
          </cell>
          <cell r="T165" t="str">
            <v>RENGLON</v>
          </cell>
          <cell r="U165" t="str">
            <v>MES</v>
          </cell>
          <cell r="W165" t="str">
            <v>RENGLON</v>
          </cell>
          <cell r="X165" t="str">
            <v>MES</v>
          </cell>
          <cell r="Z165" t="str">
            <v>RENGLON</v>
          </cell>
          <cell r="AA165" t="str">
            <v>MES</v>
          </cell>
          <cell r="AC165" t="str">
            <v>RENGLON</v>
          </cell>
          <cell r="AD165" t="str">
            <v>MES</v>
          </cell>
          <cell r="AF165" t="str">
            <v>RENGLON</v>
          </cell>
          <cell r="AG165" t="str">
            <v>MES</v>
          </cell>
          <cell r="AI165" t="str">
            <v>RENGLON</v>
          </cell>
          <cell r="AJ165" t="str">
            <v>MES</v>
          </cell>
        </row>
        <row r="166">
          <cell r="B166" t="str">
            <v>401.20 (b)</v>
          </cell>
          <cell r="C166">
            <v>1</v>
          </cell>
          <cell r="E166" t="str">
            <v>401.20 (b)</v>
          </cell>
          <cell r="F166">
            <v>2</v>
          </cell>
          <cell r="H166" t="str">
            <v>401.20 (b)</v>
          </cell>
          <cell r="I166">
            <v>3</v>
          </cell>
          <cell r="K166" t="str">
            <v>401.20 (b)</v>
          </cell>
          <cell r="L166">
            <v>4</v>
          </cell>
          <cell r="N166" t="str">
            <v>401.20 (b)</v>
          </cell>
          <cell r="O166">
            <v>5</v>
          </cell>
          <cell r="Q166" t="str">
            <v>401.20 (b)</v>
          </cell>
          <cell r="R166">
            <v>6</v>
          </cell>
          <cell r="T166" t="str">
            <v>401.20 (b)</v>
          </cell>
          <cell r="U166">
            <v>7</v>
          </cell>
          <cell r="W166" t="str">
            <v>401.20 (b)</v>
          </cell>
          <cell r="X166">
            <v>8</v>
          </cell>
          <cell r="Z166" t="str">
            <v>401.20 (b)</v>
          </cell>
          <cell r="AA166">
            <v>9</v>
          </cell>
          <cell r="AC166" t="str">
            <v>401.20 (b)</v>
          </cell>
          <cell r="AD166">
            <v>10</v>
          </cell>
          <cell r="AF166" t="str">
            <v>401.20 (b)</v>
          </cell>
          <cell r="AG166">
            <v>11</v>
          </cell>
          <cell r="AI166" t="str">
            <v>401.20 (b)</v>
          </cell>
          <cell r="AJ166">
            <v>12</v>
          </cell>
        </row>
        <row r="169">
          <cell r="B169" t="str">
            <v>RENGLON</v>
          </cell>
          <cell r="C169" t="str">
            <v>MES</v>
          </cell>
          <cell r="E169" t="str">
            <v>RENGLON</v>
          </cell>
          <cell r="F169" t="str">
            <v>MES</v>
          </cell>
          <cell r="H169" t="str">
            <v>RENGLON</v>
          </cell>
          <cell r="I169" t="str">
            <v>MES</v>
          </cell>
          <cell r="K169" t="str">
            <v>RENGLON</v>
          </cell>
          <cell r="L169" t="str">
            <v>MES</v>
          </cell>
          <cell r="N169" t="str">
            <v>RENGLON</v>
          </cell>
          <cell r="O169" t="str">
            <v>MES</v>
          </cell>
          <cell r="Q169" t="str">
            <v>RENGLON</v>
          </cell>
          <cell r="R169" t="str">
            <v>MES</v>
          </cell>
          <cell r="T169" t="str">
            <v>RENGLON</v>
          </cell>
          <cell r="U169" t="str">
            <v>MES</v>
          </cell>
          <cell r="W169" t="str">
            <v>RENGLON</v>
          </cell>
          <cell r="X169" t="str">
            <v>MES</v>
          </cell>
          <cell r="Z169" t="str">
            <v>RENGLON</v>
          </cell>
          <cell r="AA169" t="str">
            <v>MES</v>
          </cell>
          <cell r="AC169" t="str">
            <v>RENGLON</v>
          </cell>
          <cell r="AD169" t="str">
            <v>MES</v>
          </cell>
          <cell r="AF169" t="str">
            <v>RENGLON</v>
          </cell>
          <cell r="AG169" t="str">
            <v>MES</v>
          </cell>
          <cell r="AI169" t="str">
            <v>RENGLON</v>
          </cell>
          <cell r="AJ169" t="str">
            <v>MES</v>
          </cell>
        </row>
        <row r="170">
          <cell r="B170" t="str">
            <v>318.02 b</v>
          </cell>
          <cell r="C170">
            <v>1</v>
          </cell>
          <cell r="E170" t="str">
            <v>318.02 b</v>
          </cell>
          <cell r="F170">
            <v>2</v>
          </cell>
          <cell r="H170" t="str">
            <v>318.02 b</v>
          </cell>
          <cell r="I170">
            <v>3</v>
          </cell>
          <cell r="K170" t="str">
            <v>318.02 b</v>
          </cell>
          <cell r="L170">
            <v>4</v>
          </cell>
          <cell r="N170" t="str">
            <v>318.02 b</v>
          </cell>
          <cell r="O170">
            <v>5</v>
          </cell>
          <cell r="Q170" t="str">
            <v>318.02 b</v>
          </cell>
          <cell r="R170">
            <v>6</v>
          </cell>
          <cell r="T170" t="str">
            <v>318.02 b</v>
          </cell>
          <cell r="U170">
            <v>7</v>
          </cell>
          <cell r="W170" t="str">
            <v>318.02 b</v>
          </cell>
          <cell r="X170">
            <v>8</v>
          </cell>
          <cell r="Z170" t="str">
            <v>318.02 b</v>
          </cell>
          <cell r="AA170">
            <v>9</v>
          </cell>
          <cell r="AC170" t="str">
            <v>318.02 b</v>
          </cell>
          <cell r="AD170">
            <v>10</v>
          </cell>
          <cell r="AF170" t="str">
            <v>318.02 b</v>
          </cell>
          <cell r="AG170">
            <v>11</v>
          </cell>
          <cell r="AI170" t="str">
            <v>318.02 b</v>
          </cell>
          <cell r="AJ170">
            <v>12</v>
          </cell>
        </row>
        <row r="173">
          <cell r="B173" t="str">
            <v>RENGLON</v>
          </cell>
          <cell r="C173" t="str">
            <v>MES</v>
          </cell>
          <cell r="E173" t="str">
            <v>RENGLON</v>
          </cell>
          <cell r="F173" t="str">
            <v>MES</v>
          </cell>
          <cell r="H173" t="str">
            <v>RENGLON</v>
          </cell>
          <cell r="I173" t="str">
            <v>MES</v>
          </cell>
          <cell r="K173" t="str">
            <v>RENGLON</v>
          </cell>
          <cell r="L173" t="str">
            <v>MES</v>
          </cell>
          <cell r="N173" t="str">
            <v>RENGLON</v>
          </cell>
          <cell r="O173" t="str">
            <v>MES</v>
          </cell>
          <cell r="Q173" t="str">
            <v>RENGLON</v>
          </cell>
          <cell r="R173" t="str">
            <v>MES</v>
          </cell>
          <cell r="T173" t="str">
            <v>RENGLON</v>
          </cell>
          <cell r="U173" t="str">
            <v>MES</v>
          </cell>
          <cell r="W173" t="str">
            <v>RENGLON</v>
          </cell>
          <cell r="X173" t="str">
            <v>MES</v>
          </cell>
          <cell r="Z173" t="str">
            <v>RENGLON</v>
          </cell>
          <cell r="AA173" t="str">
            <v>MES</v>
          </cell>
          <cell r="AC173" t="str">
            <v>RENGLON</v>
          </cell>
          <cell r="AD173" t="str">
            <v>MES</v>
          </cell>
          <cell r="AF173" t="str">
            <v>RENGLON</v>
          </cell>
          <cell r="AG173" t="str">
            <v>MES</v>
          </cell>
          <cell r="AI173" t="str">
            <v>RENGLON</v>
          </cell>
          <cell r="AJ173" t="str">
            <v>MES</v>
          </cell>
        </row>
        <row r="174">
          <cell r="B174" t="str">
            <v>2.06.1</v>
          </cell>
          <cell r="C174">
            <v>1</v>
          </cell>
          <cell r="E174" t="str">
            <v>2.06.1</v>
          </cell>
          <cell r="F174">
            <v>2</v>
          </cell>
          <cell r="H174" t="str">
            <v>2.06.1</v>
          </cell>
          <cell r="I174">
            <v>3</v>
          </cell>
          <cell r="K174" t="str">
            <v>2.06.1</v>
          </cell>
          <cell r="L174">
            <v>4</v>
          </cell>
          <cell r="N174" t="str">
            <v>2.06.1</v>
          </cell>
          <cell r="O174">
            <v>5</v>
          </cell>
          <cell r="Q174" t="str">
            <v>2.06.1</v>
          </cell>
          <cell r="R174">
            <v>6</v>
          </cell>
          <cell r="T174" t="str">
            <v>2.06.1</v>
          </cell>
          <cell r="U174">
            <v>7</v>
          </cell>
          <cell r="W174" t="str">
            <v>2.06.1</v>
          </cell>
          <cell r="X174">
            <v>8</v>
          </cell>
          <cell r="Z174" t="str">
            <v>2.06.1</v>
          </cell>
          <cell r="AA174">
            <v>9</v>
          </cell>
          <cell r="AC174" t="str">
            <v>2.06.1</v>
          </cell>
          <cell r="AD174">
            <v>10</v>
          </cell>
          <cell r="AF174" t="str">
            <v>2.06.1</v>
          </cell>
          <cell r="AG174">
            <v>11</v>
          </cell>
          <cell r="AI174" t="str">
            <v>2.06.1</v>
          </cell>
          <cell r="AJ174">
            <v>12</v>
          </cell>
        </row>
        <row r="177">
          <cell r="B177" t="str">
            <v>RENGLON</v>
          </cell>
          <cell r="C177" t="str">
            <v>MES</v>
          </cell>
          <cell r="E177" t="str">
            <v>RENGLON</v>
          </cell>
          <cell r="F177" t="str">
            <v>MES</v>
          </cell>
          <cell r="H177" t="str">
            <v>RENGLON</v>
          </cell>
          <cell r="I177" t="str">
            <v>MES</v>
          </cell>
          <cell r="K177" t="str">
            <v>RENGLON</v>
          </cell>
          <cell r="L177" t="str">
            <v>MES</v>
          </cell>
          <cell r="N177" t="str">
            <v>RENGLON</v>
          </cell>
          <cell r="O177" t="str">
            <v>MES</v>
          </cell>
          <cell r="Q177" t="str">
            <v>RENGLON</v>
          </cell>
          <cell r="R177" t="str">
            <v>MES</v>
          </cell>
          <cell r="T177" t="str">
            <v>RENGLON</v>
          </cell>
          <cell r="U177" t="str">
            <v>MES</v>
          </cell>
          <cell r="W177" t="str">
            <v>RENGLON</v>
          </cell>
          <cell r="X177" t="str">
            <v>MES</v>
          </cell>
          <cell r="Z177" t="str">
            <v>RENGLON</v>
          </cell>
          <cell r="AA177" t="str">
            <v>MES</v>
          </cell>
          <cell r="AC177" t="str">
            <v>RENGLON</v>
          </cell>
          <cell r="AD177" t="str">
            <v>MES</v>
          </cell>
          <cell r="AF177" t="str">
            <v>RENGLON</v>
          </cell>
          <cell r="AG177" t="str">
            <v>MES</v>
          </cell>
          <cell r="AI177" t="str">
            <v>RENGLON</v>
          </cell>
          <cell r="AJ177" t="str">
            <v>MES</v>
          </cell>
        </row>
        <row r="178">
          <cell r="B178" t="str">
            <v>207.01 b</v>
          </cell>
          <cell r="C178">
            <v>1</v>
          </cell>
          <cell r="E178" t="str">
            <v>207.01 b</v>
          </cell>
          <cell r="F178">
            <v>2</v>
          </cell>
          <cell r="H178" t="str">
            <v>207.01 b</v>
          </cell>
          <cell r="I178">
            <v>3</v>
          </cell>
          <cell r="K178" t="str">
            <v>207.01 b</v>
          </cell>
          <cell r="L178">
            <v>4</v>
          </cell>
          <cell r="N178" t="str">
            <v>207.01 b</v>
          </cell>
          <cell r="O178">
            <v>5</v>
          </cell>
          <cell r="Q178" t="str">
            <v>207.01 b</v>
          </cell>
          <cell r="R178">
            <v>6</v>
          </cell>
          <cell r="T178" t="str">
            <v>207.01 b</v>
          </cell>
          <cell r="U178">
            <v>7</v>
          </cell>
          <cell r="W178" t="str">
            <v>207.01 b</v>
          </cell>
          <cell r="X178">
            <v>8</v>
          </cell>
          <cell r="Z178" t="str">
            <v>207.01 b</v>
          </cell>
          <cell r="AA178">
            <v>9</v>
          </cell>
          <cell r="AC178" t="str">
            <v>207.01 b</v>
          </cell>
          <cell r="AD178">
            <v>10</v>
          </cell>
          <cell r="AF178" t="str">
            <v>207.01 b</v>
          </cell>
          <cell r="AG178">
            <v>11</v>
          </cell>
          <cell r="AI178" t="str">
            <v>207.01 b</v>
          </cell>
          <cell r="AJ178">
            <v>12</v>
          </cell>
        </row>
        <row r="181">
          <cell r="B181" t="str">
            <v>RENGLON</v>
          </cell>
          <cell r="C181" t="str">
            <v>MES</v>
          </cell>
          <cell r="E181" t="str">
            <v>RENGLON</v>
          </cell>
          <cell r="F181" t="str">
            <v>MES</v>
          </cell>
          <cell r="H181" t="str">
            <v>RENGLON</v>
          </cell>
          <cell r="I181" t="str">
            <v>MES</v>
          </cell>
          <cell r="K181" t="str">
            <v>RENGLON</v>
          </cell>
          <cell r="L181" t="str">
            <v>MES</v>
          </cell>
          <cell r="N181" t="str">
            <v>RENGLON</v>
          </cell>
          <cell r="O181" t="str">
            <v>MES</v>
          </cell>
          <cell r="Q181" t="str">
            <v>RENGLON</v>
          </cell>
          <cell r="R181" t="str">
            <v>MES</v>
          </cell>
          <cell r="T181" t="str">
            <v>RENGLON</v>
          </cell>
          <cell r="U181" t="str">
            <v>MES</v>
          </cell>
          <cell r="W181" t="str">
            <v>RENGLON</v>
          </cell>
          <cell r="X181" t="str">
            <v>MES</v>
          </cell>
          <cell r="Z181" t="str">
            <v>RENGLON</v>
          </cell>
          <cell r="AA181" t="str">
            <v>MES</v>
          </cell>
          <cell r="AC181" t="str">
            <v>RENGLON</v>
          </cell>
          <cell r="AD181" t="str">
            <v>MES</v>
          </cell>
          <cell r="AF181" t="str">
            <v>RENGLON</v>
          </cell>
          <cell r="AG181" t="str">
            <v>MES</v>
          </cell>
          <cell r="AI181" t="str">
            <v>RENGLON</v>
          </cell>
          <cell r="AJ181" t="str">
            <v>MES</v>
          </cell>
        </row>
        <row r="182">
          <cell r="B182" t="e">
            <v>#REF!</v>
          </cell>
          <cell r="C182">
            <v>1</v>
          </cell>
          <cell r="E182" t="e">
            <v>#REF!</v>
          </cell>
          <cell r="F182">
            <v>2</v>
          </cell>
          <cell r="H182" t="e">
            <v>#REF!</v>
          </cell>
          <cell r="I182">
            <v>3</v>
          </cell>
          <cell r="K182" t="e">
            <v>#REF!</v>
          </cell>
          <cell r="L182">
            <v>4</v>
          </cell>
          <cell r="N182" t="e">
            <v>#REF!</v>
          </cell>
          <cell r="O182">
            <v>5</v>
          </cell>
          <cell r="Q182" t="e">
            <v>#REF!</v>
          </cell>
          <cell r="R182">
            <v>6</v>
          </cell>
          <cell r="T182" t="e">
            <v>#REF!</v>
          </cell>
          <cell r="U182">
            <v>7</v>
          </cell>
          <cell r="W182" t="e">
            <v>#REF!</v>
          </cell>
          <cell r="X182">
            <v>8</v>
          </cell>
          <cell r="Z182" t="e">
            <v>#REF!</v>
          </cell>
          <cell r="AA182">
            <v>9</v>
          </cell>
          <cell r="AC182" t="e">
            <v>#REF!</v>
          </cell>
          <cell r="AD182">
            <v>10</v>
          </cell>
          <cell r="AF182" t="e">
            <v>#REF!</v>
          </cell>
          <cell r="AG182">
            <v>11</v>
          </cell>
          <cell r="AI182" t="e">
            <v>#REF!</v>
          </cell>
          <cell r="AJ182">
            <v>12</v>
          </cell>
        </row>
        <row r="185">
          <cell r="B185" t="str">
            <v>RENGLON</v>
          </cell>
          <cell r="C185" t="str">
            <v>MES</v>
          </cell>
          <cell r="E185" t="str">
            <v>RENGLON</v>
          </cell>
          <cell r="F185" t="str">
            <v>MES</v>
          </cell>
          <cell r="H185" t="str">
            <v>RENGLON</v>
          </cell>
          <cell r="I185" t="str">
            <v>MES</v>
          </cell>
          <cell r="K185" t="str">
            <v>RENGLON</v>
          </cell>
          <cell r="L185" t="str">
            <v>MES</v>
          </cell>
          <cell r="N185" t="str">
            <v>RENGLON</v>
          </cell>
          <cell r="O185" t="str">
            <v>MES</v>
          </cell>
          <cell r="Q185" t="str">
            <v>RENGLON</v>
          </cell>
          <cell r="R185" t="str">
            <v>MES</v>
          </cell>
          <cell r="T185" t="str">
            <v>RENGLON</v>
          </cell>
          <cell r="U185" t="str">
            <v>MES</v>
          </cell>
          <cell r="W185" t="str">
            <v>RENGLON</v>
          </cell>
          <cell r="X185" t="str">
            <v>MES</v>
          </cell>
          <cell r="Z185" t="str">
            <v>RENGLON</v>
          </cell>
          <cell r="AA185" t="str">
            <v>MES</v>
          </cell>
          <cell r="AC185" t="str">
            <v>RENGLON</v>
          </cell>
          <cell r="AD185" t="str">
            <v>MES</v>
          </cell>
          <cell r="AF185" t="str">
            <v>RENGLON</v>
          </cell>
          <cell r="AG185" t="str">
            <v>MES</v>
          </cell>
          <cell r="AI185" t="str">
            <v>RENGLON</v>
          </cell>
          <cell r="AJ185" t="str">
            <v>MES</v>
          </cell>
        </row>
        <row r="186">
          <cell r="B186" t="e">
            <v>#REF!</v>
          </cell>
          <cell r="C186">
            <v>1</v>
          </cell>
          <cell r="E186" t="e">
            <v>#REF!</v>
          </cell>
          <cell r="F186">
            <v>2</v>
          </cell>
          <cell r="H186" t="e">
            <v>#REF!</v>
          </cell>
          <cell r="I186">
            <v>3</v>
          </cell>
          <cell r="K186" t="e">
            <v>#REF!</v>
          </cell>
          <cell r="L186">
            <v>4</v>
          </cell>
          <cell r="N186" t="e">
            <v>#REF!</v>
          </cell>
          <cell r="O186">
            <v>5</v>
          </cell>
          <cell r="Q186" t="e">
            <v>#REF!</v>
          </cell>
          <cell r="R186">
            <v>6</v>
          </cell>
          <cell r="T186" t="e">
            <v>#REF!</v>
          </cell>
          <cell r="U186">
            <v>7</v>
          </cell>
          <cell r="W186" t="e">
            <v>#REF!</v>
          </cell>
          <cell r="X186">
            <v>8</v>
          </cell>
          <cell r="Z186" t="e">
            <v>#REF!</v>
          </cell>
          <cell r="AA186">
            <v>9</v>
          </cell>
          <cell r="AC186" t="e">
            <v>#REF!</v>
          </cell>
          <cell r="AD186">
            <v>10</v>
          </cell>
          <cell r="AF186" t="e">
            <v>#REF!</v>
          </cell>
          <cell r="AG186">
            <v>11</v>
          </cell>
          <cell r="AI186" t="e">
            <v>#REF!</v>
          </cell>
          <cell r="AJ186">
            <v>12</v>
          </cell>
        </row>
        <row r="189">
          <cell r="B189" t="str">
            <v>RENGLON</v>
          </cell>
          <cell r="C189" t="str">
            <v>MES</v>
          </cell>
          <cell r="E189" t="str">
            <v>RENGLON</v>
          </cell>
          <cell r="F189" t="str">
            <v>MES</v>
          </cell>
          <cell r="H189" t="str">
            <v>RENGLON</v>
          </cell>
          <cell r="I189" t="str">
            <v>MES</v>
          </cell>
          <cell r="K189" t="str">
            <v>RENGLON</v>
          </cell>
          <cell r="L189" t="str">
            <v>MES</v>
          </cell>
          <cell r="N189" t="str">
            <v>RENGLON</v>
          </cell>
          <cell r="O189" t="str">
            <v>MES</v>
          </cell>
          <cell r="Q189" t="str">
            <v>RENGLON</v>
          </cell>
          <cell r="R189" t="str">
            <v>MES</v>
          </cell>
          <cell r="T189" t="str">
            <v>RENGLON</v>
          </cell>
          <cell r="U189" t="str">
            <v>MES</v>
          </cell>
          <cell r="W189" t="str">
            <v>RENGLON</v>
          </cell>
          <cell r="X189" t="str">
            <v>MES</v>
          </cell>
          <cell r="Z189" t="str">
            <v>RENGLON</v>
          </cell>
          <cell r="AA189" t="str">
            <v>MES</v>
          </cell>
          <cell r="AC189" t="str">
            <v>RENGLON</v>
          </cell>
          <cell r="AD189" t="str">
            <v>MES</v>
          </cell>
          <cell r="AF189" t="str">
            <v>RENGLON</v>
          </cell>
          <cell r="AG189" t="str">
            <v>MES</v>
          </cell>
          <cell r="AI189" t="str">
            <v>RENGLON</v>
          </cell>
          <cell r="AJ189" t="str">
            <v>MES</v>
          </cell>
        </row>
        <row r="190">
          <cell r="B190" t="e">
            <v>#REF!</v>
          </cell>
          <cell r="C190">
            <v>1</v>
          </cell>
          <cell r="E190" t="e">
            <v>#REF!</v>
          </cell>
          <cell r="F190">
            <v>2</v>
          </cell>
          <cell r="H190" t="e">
            <v>#REF!</v>
          </cell>
          <cell r="I190">
            <v>3</v>
          </cell>
          <cell r="K190" t="e">
            <v>#REF!</v>
          </cell>
          <cell r="L190">
            <v>4</v>
          </cell>
          <cell r="N190" t="e">
            <v>#REF!</v>
          </cell>
          <cell r="O190">
            <v>5</v>
          </cell>
          <cell r="Q190" t="e">
            <v>#REF!</v>
          </cell>
          <cell r="R190">
            <v>6</v>
          </cell>
          <cell r="T190" t="e">
            <v>#REF!</v>
          </cell>
          <cell r="U190">
            <v>7</v>
          </cell>
          <cell r="W190" t="e">
            <v>#REF!</v>
          </cell>
          <cell r="X190">
            <v>8</v>
          </cell>
          <cell r="Z190" t="e">
            <v>#REF!</v>
          </cell>
          <cell r="AA190">
            <v>9</v>
          </cell>
          <cell r="AC190" t="e">
            <v>#REF!</v>
          </cell>
          <cell r="AD190">
            <v>10</v>
          </cell>
          <cell r="AF190" t="e">
            <v>#REF!</v>
          </cell>
          <cell r="AG190">
            <v>11</v>
          </cell>
          <cell r="AI190" t="e">
            <v>#REF!</v>
          </cell>
          <cell r="AJ190">
            <v>12</v>
          </cell>
        </row>
        <row r="193">
          <cell r="B193" t="str">
            <v>RENGLON</v>
          </cell>
          <cell r="C193" t="str">
            <v>MES</v>
          </cell>
          <cell r="E193" t="str">
            <v>RENGLON</v>
          </cell>
          <cell r="F193" t="str">
            <v>MES</v>
          </cell>
          <cell r="H193" t="str">
            <v>RENGLON</v>
          </cell>
          <cell r="I193" t="str">
            <v>MES</v>
          </cell>
          <cell r="K193" t="str">
            <v>RENGLON</v>
          </cell>
          <cell r="L193" t="str">
            <v>MES</v>
          </cell>
          <cell r="N193" t="str">
            <v>RENGLON</v>
          </cell>
          <cell r="O193" t="str">
            <v>MES</v>
          </cell>
          <cell r="Q193" t="str">
            <v>RENGLON</v>
          </cell>
          <cell r="R193" t="str">
            <v>MES</v>
          </cell>
          <cell r="T193" t="str">
            <v>RENGLON</v>
          </cell>
          <cell r="U193" t="str">
            <v>MES</v>
          </cell>
          <cell r="W193" t="str">
            <v>RENGLON</v>
          </cell>
          <cell r="X193" t="str">
            <v>MES</v>
          </cell>
          <cell r="Z193" t="str">
            <v>RENGLON</v>
          </cell>
          <cell r="AA193" t="str">
            <v>MES</v>
          </cell>
          <cell r="AC193" t="str">
            <v>RENGLON</v>
          </cell>
          <cell r="AD193" t="str">
            <v>MES</v>
          </cell>
          <cell r="AF193" t="str">
            <v>RENGLON</v>
          </cell>
          <cell r="AG193" t="str">
            <v>MES</v>
          </cell>
          <cell r="AI193" t="str">
            <v>RENGLON</v>
          </cell>
          <cell r="AJ193" t="str">
            <v>MES</v>
          </cell>
        </row>
        <row r="194">
          <cell r="B194" t="e">
            <v>#REF!</v>
          </cell>
          <cell r="C194">
            <v>1</v>
          </cell>
          <cell r="E194" t="e">
            <v>#REF!</v>
          </cell>
          <cell r="F194">
            <v>2</v>
          </cell>
          <cell r="H194" t="e">
            <v>#REF!</v>
          </cell>
          <cell r="I194">
            <v>3</v>
          </cell>
          <cell r="K194" t="e">
            <v>#REF!</v>
          </cell>
          <cell r="L194">
            <v>4</v>
          </cell>
          <cell r="N194" t="e">
            <v>#REF!</v>
          </cell>
          <cell r="O194">
            <v>5</v>
          </cell>
          <cell r="Q194" t="e">
            <v>#REF!</v>
          </cell>
          <cell r="R194">
            <v>6</v>
          </cell>
          <cell r="T194" t="e">
            <v>#REF!</v>
          </cell>
          <cell r="U194">
            <v>7</v>
          </cell>
          <cell r="W194" t="e">
            <v>#REF!</v>
          </cell>
          <cell r="X194">
            <v>8</v>
          </cell>
          <cell r="Z194" t="e">
            <v>#REF!</v>
          </cell>
          <cell r="AA194">
            <v>9</v>
          </cell>
          <cell r="AC194" t="e">
            <v>#REF!</v>
          </cell>
          <cell r="AD194">
            <v>10</v>
          </cell>
          <cell r="AF194" t="e">
            <v>#REF!</v>
          </cell>
          <cell r="AG194">
            <v>11</v>
          </cell>
          <cell r="AI194" t="e">
            <v>#REF!</v>
          </cell>
          <cell r="AJ194">
            <v>12</v>
          </cell>
        </row>
        <row r="197">
          <cell r="B197" t="str">
            <v>RENGLON</v>
          </cell>
          <cell r="C197" t="str">
            <v>MES</v>
          </cell>
          <cell r="E197" t="str">
            <v>RENGLON</v>
          </cell>
          <cell r="F197" t="str">
            <v>MES</v>
          </cell>
          <cell r="H197" t="str">
            <v>RENGLON</v>
          </cell>
          <cell r="I197" t="str">
            <v>MES</v>
          </cell>
          <cell r="K197" t="str">
            <v>RENGLON</v>
          </cell>
          <cell r="L197" t="str">
            <v>MES</v>
          </cell>
          <cell r="N197" t="str">
            <v>RENGLON</v>
          </cell>
          <cell r="O197" t="str">
            <v>MES</v>
          </cell>
          <cell r="Q197" t="str">
            <v>RENGLON</v>
          </cell>
          <cell r="R197" t="str">
            <v>MES</v>
          </cell>
          <cell r="T197" t="str">
            <v>RENGLON</v>
          </cell>
          <cell r="U197" t="str">
            <v>MES</v>
          </cell>
          <cell r="W197" t="str">
            <v>RENGLON</v>
          </cell>
          <cell r="X197" t="str">
            <v>MES</v>
          </cell>
          <cell r="Z197" t="str">
            <v>RENGLON</v>
          </cell>
          <cell r="AA197" t="str">
            <v>MES</v>
          </cell>
          <cell r="AC197" t="str">
            <v>RENGLON</v>
          </cell>
          <cell r="AD197" t="str">
            <v>MES</v>
          </cell>
          <cell r="AF197" t="str">
            <v>RENGLON</v>
          </cell>
          <cell r="AG197" t="str">
            <v>MES</v>
          </cell>
          <cell r="AI197" t="str">
            <v>RENGLON</v>
          </cell>
          <cell r="AJ197" t="str">
            <v>MES</v>
          </cell>
        </row>
        <row r="198">
          <cell r="B198" t="e">
            <v>#REF!</v>
          </cell>
          <cell r="C198">
            <v>1</v>
          </cell>
          <cell r="E198" t="e">
            <v>#REF!</v>
          </cell>
          <cell r="F198">
            <v>2</v>
          </cell>
          <cell r="H198" t="e">
            <v>#REF!</v>
          </cell>
          <cell r="I198">
            <v>3</v>
          </cell>
          <cell r="K198" t="e">
            <v>#REF!</v>
          </cell>
          <cell r="L198">
            <v>4</v>
          </cell>
          <cell r="N198" t="e">
            <v>#REF!</v>
          </cell>
          <cell r="O198">
            <v>5</v>
          </cell>
          <cell r="Q198" t="e">
            <v>#REF!</v>
          </cell>
          <cell r="R198">
            <v>6</v>
          </cell>
          <cell r="T198" t="e">
            <v>#REF!</v>
          </cell>
          <cell r="U198">
            <v>7</v>
          </cell>
          <cell r="W198" t="e">
            <v>#REF!</v>
          </cell>
          <cell r="X198">
            <v>8</v>
          </cell>
          <cell r="Z198" t="e">
            <v>#REF!</v>
          </cell>
          <cell r="AA198">
            <v>9</v>
          </cell>
          <cell r="AC198" t="e">
            <v>#REF!</v>
          </cell>
          <cell r="AD198">
            <v>10</v>
          </cell>
          <cell r="AF198" t="e">
            <v>#REF!</v>
          </cell>
          <cell r="AG198">
            <v>11</v>
          </cell>
          <cell r="AI198" t="e">
            <v>#REF!</v>
          </cell>
          <cell r="AJ198">
            <v>12</v>
          </cell>
        </row>
        <row r="201">
          <cell r="B201" t="str">
            <v>RENGLON</v>
          </cell>
          <cell r="C201" t="str">
            <v>MES</v>
          </cell>
          <cell r="E201" t="str">
            <v>RENGLON</v>
          </cell>
          <cell r="F201" t="str">
            <v>MES</v>
          </cell>
          <cell r="H201" t="str">
            <v>RENGLON</v>
          </cell>
          <cell r="I201" t="str">
            <v>MES</v>
          </cell>
          <cell r="K201" t="str">
            <v>RENGLON</v>
          </cell>
          <cell r="L201" t="str">
            <v>MES</v>
          </cell>
          <cell r="N201" t="str">
            <v>RENGLON</v>
          </cell>
          <cell r="O201" t="str">
            <v>MES</v>
          </cell>
          <cell r="Q201" t="str">
            <v>RENGLON</v>
          </cell>
          <cell r="R201" t="str">
            <v>MES</v>
          </cell>
          <cell r="T201" t="str">
            <v>RENGLON</v>
          </cell>
          <cell r="U201" t="str">
            <v>MES</v>
          </cell>
          <cell r="W201" t="str">
            <v>RENGLON</v>
          </cell>
          <cell r="X201" t="str">
            <v>MES</v>
          </cell>
          <cell r="Z201" t="str">
            <v>RENGLON</v>
          </cell>
          <cell r="AA201" t="str">
            <v>MES</v>
          </cell>
          <cell r="AC201" t="str">
            <v>RENGLON</v>
          </cell>
          <cell r="AD201" t="str">
            <v>MES</v>
          </cell>
          <cell r="AF201" t="str">
            <v>RENGLON</v>
          </cell>
          <cell r="AG201" t="str">
            <v>MES</v>
          </cell>
          <cell r="AI201" t="str">
            <v>RENGLON</v>
          </cell>
          <cell r="AJ201" t="str">
            <v>MES</v>
          </cell>
        </row>
        <row r="202">
          <cell r="B202" t="e">
            <v>#REF!</v>
          </cell>
          <cell r="C202">
            <v>1</v>
          </cell>
          <cell r="E202" t="e">
            <v>#REF!</v>
          </cell>
          <cell r="F202">
            <v>2</v>
          </cell>
          <cell r="H202" t="e">
            <v>#REF!</v>
          </cell>
          <cell r="I202">
            <v>3</v>
          </cell>
          <cell r="K202" t="e">
            <v>#REF!</v>
          </cell>
          <cell r="L202">
            <v>4</v>
          </cell>
          <cell r="N202" t="e">
            <v>#REF!</v>
          </cell>
          <cell r="O202">
            <v>5</v>
          </cell>
          <cell r="Q202" t="e">
            <v>#REF!</v>
          </cell>
          <cell r="R202">
            <v>6</v>
          </cell>
          <cell r="T202" t="e">
            <v>#REF!</v>
          </cell>
          <cell r="U202">
            <v>7</v>
          </cell>
          <cell r="W202" t="e">
            <v>#REF!</v>
          </cell>
          <cell r="X202">
            <v>8</v>
          </cell>
          <cell r="Z202" t="e">
            <v>#REF!</v>
          </cell>
          <cell r="AA202">
            <v>9</v>
          </cell>
          <cell r="AC202" t="e">
            <v>#REF!</v>
          </cell>
          <cell r="AD202">
            <v>10</v>
          </cell>
          <cell r="AF202" t="e">
            <v>#REF!</v>
          </cell>
          <cell r="AG202">
            <v>11</v>
          </cell>
          <cell r="AI202" t="e">
            <v>#REF!</v>
          </cell>
          <cell r="AJ202">
            <v>12</v>
          </cell>
        </row>
        <row r="205">
          <cell r="B205" t="str">
            <v>RENGLON</v>
          </cell>
          <cell r="C205" t="str">
            <v>MES</v>
          </cell>
          <cell r="E205" t="str">
            <v>RENGLON</v>
          </cell>
          <cell r="F205" t="str">
            <v>MES</v>
          </cell>
          <cell r="H205" t="str">
            <v>RENGLON</v>
          </cell>
          <cell r="I205" t="str">
            <v>MES</v>
          </cell>
          <cell r="K205" t="str">
            <v>RENGLON</v>
          </cell>
          <cell r="L205" t="str">
            <v>MES</v>
          </cell>
          <cell r="N205" t="str">
            <v>RENGLON</v>
          </cell>
          <cell r="O205" t="str">
            <v>MES</v>
          </cell>
          <cell r="Q205" t="str">
            <v>RENGLON</v>
          </cell>
          <cell r="R205" t="str">
            <v>MES</v>
          </cell>
          <cell r="T205" t="str">
            <v>RENGLON</v>
          </cell>
          <cell r="U205" t="str">
            <v>MES</v>
          </cell>
          <cell r="W205" t="str">
            <v>RENGLON</v>
          </cell>
          <cell r="X205" t="str">
            <v>MES</v>
          </cell>
          <cell r="Z205" t="str">
            <v>RENGLON</v>
          </cell>
          <cell r="AA205" t="str">
            <v>MES</v>
          </cell>
          <cell r="AC205" t="str">
            <v>RENGLON</v>
          </cell>
          <cell r="AD205" t="str">
            <v>MES</v>
          </cell>
          <cell r="AF205" t="str">
            <v>RENGLON</v>
          </cell>
          <cell r="AG205" t="str">
            <v>MES</v>
          </cell>
          <cell r="AI205" t="str">
            <v>RENGLON</v>
          </cell>
          <cell r="AJ205" t="str">
            <v>MES</v>
          </cell>
        </row>
        <row r="206">
          <cell r="B206" t="e">
            <v>#REF!</v>
          </cell>
          <cell r="C206">
            <v>1</v>
          </cell>
          <cell r="E206" t="e">
            <v>#REF!</v>
          </cell>
          <cell r="F206">
            <v>2</v>
          </cell>
          <cell r="H206" t="e">
            <v>#REF!</v>
          </cell>
          <cell r="I206">
            <v>3</v>
          </cell>
          <cell r="K206" t="e">
            <v>#REF!</v>
          </cell>
          <cell r="L206">
            <v>4</v>
          </cell>
          <cell r="N206" t="e">
            <v>#REF!</v>
          </cell>
          <cell r="O206">
            <v>5</v>
          </cell>
          <cell r="Q206" t="e">
            <v>#REF!</v>
          </cell>
          <cell r="R206">
            <v>6</v>
          </cell>
          <cell r="T206" t="e">
            <v>#REF!</v>
          </cell>
          <cell r="U206">
            <v>7</v>
          </cell>
          <cell r="W206" t="e">
            <v>#REF!</v>
          </cell>
          <cell r="X206">
            <v>8</v>
          </cell>
          <cell r="Z206" t="e">
            <v>#REF!</v>
          </cell>
          <cell r="AA206">
            <v>9</v>
          </cell>
          <cell r="AC206" t="e">
            <v>#REF!</v>
          </cell>
          <cell r="AD206">
            <v>10</v>
          </cell>
          <cell r="AF206" t="e">
            <v>#REF!</v>
          </cell>
          <cell r="AG206">
            <v>11</v>
          </cell>
          <cell r="AI206" t="e">
            <v>#REF!</v>
          </cell>
          <cell r="AJ206">
            <v>12</v>
          </cell>
        </row>
        <row r="209">
          <cell r="B209" t="str">
            <v>RENGLON</v>
          </cell>
          <cell r="C209" t="str">
            <v>MES</v>
          </cell>
          <cell r="E209" t="str">
            <v>RENGLON</v>
          </cell>
          <cell r="F209" t="str">
            <v>MES</v>
          </cell>
          <cell r="H209" t="str">
            <v>RENGLON</v>
          </cell>
          <cell r="I209" t="str">
            <v>MES</v>
          </cell>
          <cell r="K209" t="str">
            <v>RENGLON</v>
          </cell>
          <cell r="L209" t="str">
            <v>MES</v>
          </cell>
          <cell r="N209" t="str">
            <v>RENGLON</v>
          </cell>
          <cell r="O209" t="str">
            <v>MES</v>
          </cell>
          <cell r="Q209" t="str">
            <v>RENGLON</v>
          </cell>
          <cell r="R209" t="str">
            <v>MES</v>
          </cell>
          <cell r="T209" t="str">
            <v>RENGLON</v>
          </cell>
          <cell r="U209" t="str">
            <v>MES</v>
          </cell>
          <cell r="W209" t="str">
            <v>RENGLON</v>
          </cell>
          <cell r="X209" t="str">
            <v>MES</v>
          </cell>
          <cell r="Z209" t="str">
            <v>RENGLON</v>
          </cell>
          <cell r="AA209" t="str">
            <v>MES</v>
          </cell>
          <cell r="AC209" t="str">
            <v>RENGLON</v>
          </cell>
          <cell r="AD209" t="str">
            <v>MES</v>
          </cell>
          <cell r="AF209" t="str">
            <v>RENGLON</v>
          </cell>
          <cell r="AG209" t="str">
            <v>MES</v>
          </cell>
          <cell r="AI209" t="str">
            <v>RENGLON</v>
          </cell>
          <cell r="AJ209" t="str">
            <v>MES</v>
          </cell>
        </row>
        <row r="210">
          <cell r="B210" t="e">
            <v>#REF!</v>
          </cell>
          <cell r="C210">
            <v>1</v>
          </cell>
          <cell r="E210" t="e">
            <v>#REF!</v>
          </cell>
          <cell r="F210">
            <v>2</v>
          </cell>
          <cell r="H210" t="e">
            <v>#REF!</v>
          </cell>
          <cell r="I210">
            <v>3</v>
          </cell>
          <cell r="K210" t="e">
            <v>#REF!</v>
          </cell>
          <cell r="L210">
            <v>4</v>
          </cell>
          <cell r="N210" t="e">
            <v>#REF!</v>
          </cell>
          <cell r="O210">
            <v>5</v>
          </cell>
          <cell r="Q210" t="e">
            <v>#REF!</v>
          </cell>
          <cell r="R210">
            <v>6</v>
          </cell>
          <cell r="T210" t="e">
            <v>#REF!</v>
          </cell>
          <cell r="U210">
            <v>7</v>
          </cell>
          <cell r="W210" t="e">
            <v>#REF!</v>
          </cell>
          <cell r="X210">
            <v>8</v>
          </cell>
          <cell r="Z210" t="e">
            <v>#REF!</v>
          </cell>
          <cell r="AA210">
            <v>9</v>
          </cell>
          <cell r="AC210" t="e">
            <v>#REF!</v>
          </cell>
          <cell r="AD210">
            <v>10</v>
          </cell>
          <cell r="AF210" t="e">
            <v>#REF!</v>
          </cell>
          <cell r="AG210">
            <v>11</v>
          </cell>
          <cell r="AI210" t="e">
            <v>#REF!</v>
          </cell>
          <cell r="AJ210">
            <v>12</v>
          </cell>
        </row>
        <row r="213">
          <cell r="B213" t="str">
            <v>RENGLON</v>
          </cell>
          <cell r="C213" t="str">
            <v>MES</v>
          </cell>
          <cell r="E213" t="str">
            <v>RENGLON</v>
          </cell>
          <cell r="F213" t="str">
            <v>MES</v>
          </cell>
          <cell r="H213" t="str">
            <v>RENGLON</v>
          </cell>
          <cell r="I213" t="str">
            <v>MES</v>
          </cell>
          <cell r="K213" t="str">
            <v>RENGLON</v>
          </cell>
          <cell r="L213" t="str">
            <v>MES</v>
          </cell>
          <cell r="N213" t="str">
            <v>RENGLON</v>
          </cell>
          <cell r="O213" t="str">
            <v>MES</v>
          </cell>
          <cell r="Q213" t="str">
            <v>RENGLON</v>
          </cell>
          <cell r="R213" t="str">
            <v>MES</v>
          </cell>
          <cell r="T213" t="str">
            <v>RENGLON</v>
          </cell>
          <cell r="U213" t="str">
            <v>MES</v>
          </cell>
          <cell r="W213" t="str">
            <v>RENGLON</v>
          </cell>
          <cell r="X213" t="str">
            <v>MES</v>
          </cell>
          <cell r="Z213" t="str">
            <v>RENGLON</v>
          </cell>
          <cell r="AA213" t="str">
            <v>MES</v>
          </cell>
          <cell r="AC213" t="str">
            <v>RENGLON</v>
          </cell>
          <cell r="AD213" t="str">
            <v>MES</v>
          </cell>
          <cell r="AF213" t="str">
            <v>RENGLON</v>
          </cell>
          <cell r="AG213" t="str">
            <v>MES</v>
          </cell>
          <cell r="AI213" t="str">
            <v>RENGLON</v>
          </cell>
          <cell r="AJ213" t="str">
            <v>MES</v>
          </cell>
        </row>
        <row r="214">
          <cell r="B214" t="e">
            <v>#REF!</v>
          </cell>
          <cell r="C214">
            <v>1</v>
          </cell>
          <cell r="E214" t="e">
            <v>#REF!</v>
          </cell>
          <cell r="F214">
            <v>2</v>
          </cell>
          <cell r="H214" t="e">
            <v>#REF!</v>
          </cell>
          <cell r="I214">
            <v>3</v>
          </cell>
          <cell r="K214" t="e">
            <v>#REF!</v>
          </cell>
          <cell r="L214">
            <v>4</v>
          </cell>
          <cell r="N214" t="e">
            <v>#REF!</v>
          </cell>
          <cell r="O214">
            <v>5</v>
          </cell>
          <cell r="Q214" t="e">
            <v>#REF!</v>
          </cell>
          <cell r="R214">
            <v>6</v>
          </cell>
          <cell r="T214" t="e">
            <v>#REF!</v>
          </cell>
          <cell r="U214">
            <v>7</v>
          </cell>
          <cell r="W214" t="e">
            <v>#REF!</v>
          </cell>
          <cell r="X214">
            <v>8</v>
          </cell>
          <cell r="Z214" t="e">
            <v>#REF!</v>
          </cell>
          <cell r="AA214">
            <v>9</v>
          </cell>
          <cell r="AC214" t="e">
            <v>#REF!</v>
          </cell>
          <cell r="AD214">
            <v>10</v>
          </cell>
          <cell r="AF214" t="e">
            <v>#REF!</v>
          </cell>
          <cell r="AG214">
            <v>11</v>
          </cell>
          <cell r="AI214" t="e">
            <v>#REF!</v>
          </cell>
          <cell r="AJ214">
            <v>12</v>
          </cell>
        </row>
        <row r="217">
          <cell r="B217" t="str">
            <v>RENGLON</v>
          </cell>
          <cell r="C217" t="str">
            <v>MES</v>
          </cell>
          <cell r="E217" t="str">
            <v>RENGLON</v>
          </cell>
          <cell r="F217" t="str">
            <v>MES</v>
          </cell>
          <cell r="H217" t="str">
            <v>RENGLON</v>
          </cell>
          <cell r="I217" t="str">
            <v>MES</v>
          </cell>
          <cell r="K217" t="str">
            <v>RENGLON</v>
          </cell>
          <cell r="L217" t="str">
            <v>MES</v>
          </cell>
          <cell r="N217" t="str">
            <v>RENGLON</v>
          </cell>
          <cell r="O217" t="str">
            <v>MES</v>
          </cell>
          <cell r="Q217" t="str">
            <v>RENGLON</v>
          </cell>
          <cell r="R217" t="str">
            <v>MES</v>
          </cell>
          <cell r="T217" t="str">
            <v>RENGLON</v>
          </cell>
          <cell r="U217" t="str">
            <v>MES</v>
          </cell>
          <cell r="W217" t="str">
            <v>RENGLON</v>
          </cell>
          <cell r="X217" t="str">
            <v>MES</v>
          </cell>
          <cell r="Z217" t="str">
            <v>RENGLON</v>
          </cell>
          <cell r="AA217" t="str">
            <v>MES</v>
          </cell>
          <cell r="AC217" t="str">
            <v>RENGLON</v>
          </cell>
          <cell r="AD217" t="str">
            <v>MES</v>
          </cell>
          <cell r="AF217" t="str">
            <v>RENGLON</v>
          </cell>
          <cell r="AG217" t="str">
            <v>MES</v>
          </cell>
          <cell r="AI217" t="str">
            <v>RENGLON</v>
          </cell>
          <cell r="AJ217" t="str">
            <v>MES</v>
          </cell>
        </row>
        <row r="218">
          <cell r="B218" t="e">
            <v>#REF!</v>
          </cell>
          <cell r="C218">
            <v>1</v>
          </cell>
          <cell r="E218" t="e">
            <v>#REF!</v>
          </cell>
          <cell r="F218">
            <v>2</v>
          </cell>
          <cell r="H218" t="e">
            <v>#REF!</v>
          </cell>
          <cell r="I218">
            <v>3</v>
          </cell>
          <cell r="K218" t="e">
            <v>#REF!</v>
          </cell>
          <cell r="L218">
            <v>4</v>
          </cell>
          <cell r="N218" t="e">
            <v>#REF!</v>
          </cell>
          <cell r="O218">
            <v>5</v>
          </cell>
          <cell r="Q218" t="e">
            <v>#REF!</v>
          </cell>
          <cell r="R218">
            <v>6</v>
          </cell>
          <cell r="T218" t="e">
            <v>#REF!</v>
          </cell>
          <cell r="U218">
            <v>7</v>
          </cell>
          <cell r="W218" t="e">
            <v>#REF!</v>
          </cell>
          <cell r="X218">
            <v>8</v>
          </cell>
          <cell r="Z218" t="e">
            <v>#REF!</v>
          </cell>
          <cell r="AA218">
            <v>9</v>
          </cell>
          <cell r="AC218" t="e">
            <v>#REF!</v>
          </cell>
          <cell r="AD218">
            <v>10</v>
          </cell>
          <cell r="AF218" t="e">
            <v>#REF!</v>
          </cell>
          <cell r="AG218">
            <v>11</v>
          </cell>
          <cell r="AI218" t="e">
            <v>#REF!</v>
          </cell>
          <cell r="AJ218">
            <v>12</v>
          </cell>
        </row>
        <row r="221">
          <cell r="B221" t="str">
            <v>RENGLON</v>
          </cell>
          <cell r="C221" t="str">
            <v>MES</v>
          </cell>
          <cell r="E221" t="str">
            <v>RENGLON</v>
          </cell>
          <cell r="F221" t="str">
            <v>MES</v>
          </cell>
          <cell r="H221" t="str">
            <v>RENGLON</v>
          </cell>
          <cell r="I221" t="str">
            <v>MES</v>
          </cell>
          <cell r="K221" t="str">
            <v>RENGLON</v>
          </cell>
          <cell r="L221" t="str">
            <v>MES</v>
          </cell>
          <cell r="N221" t="str">
            <v>RENGLON</v>
          </cell>
          <cell r="O221" t="str">
            <v>MES</v>
          </cell>
          <cell r="Q221" t="str">
            <v>RENGLON</v>
          </cell>
          <cell r="R221" t="str">
            <v>MES</v>
          </cell>
          <cell r="T221" t="str">
            <v>RENGLON</v>
          </cell>
          <cell r="U221" t="str">
            <v>MES</v>
          </cell>
          <cell r="W221" t="str">
            <v>RENGLON</v>
          </cell>
          <cell r="X221" t="str">
            <v>MES</v>
          </cell>
          <cell r="Z221" t="str">
            <v>RENGLON</v>
          </cell>
          <cell r="AA221" t="str">
            <v>MES</v>
          </cell>
          <cell r="AC221" t="str">
            <v>RENGLON</v>
          </cell>
          <cell r="AD221" t="str">
            <v>MES</v>
          </cell>
          <cell r="AF221" t="str">
            <v>RENGLON</v>
          </cell>
          <cell r="AG221" t="str">
            <v>MES</v>
          </cell>
          <cell r="AI221" t="str">
            <v>RENGLON</v>
          </cell>
          <cell r="AJ221" t="str">
            <v>MES</v>
          </cell>
        </row>
        <row r="222">
          <cell r="B222" t="e">
            <v>#REF!</v>
          </cell>
          <cell r="C222">
            <v>1</v>
          </cell>
          <cell r="E222" t="e">
            <v>#REF!</v>
          </cell>
          <cell r="F222">
            <v>2</v>
          </cell>
          <cell r="H222" t="e">
            <v>#REF!</v>
          </cell>
          <cell r="I222">
            <v>3</v>
          </cell>
          <cell r="K222" t="e">
            <v>#REF!</v>
          </cell>
          <cell r="L222">
            <v>4</v>
          </cell>
          <cell r="N222" t="e">
            <v>#REF!</v>
          </cell>
          <cell r="O222">
            <v>5</v>
          </cell>
          <cell r="Q222" t="e">
            <v>#REF!</v>
          </cell>
          <cell r="R222">
            <v>6</v>
          </cell>
          <cell r="T222" t="e">
            <v>#REF!</v>
          </cell>
          <cell r="U222">
            <v>7</v>
          </cell>
          <cell r="W222" t="e">
            <v>#REF!</v>
          </cell>
          <cell r="X222">
            <v>8</v>
          </cell>
          <cell r="Z222" t="e">
            <v>#REF!</v>
          </cell>
          <cell r="AA222">
            <v>9</v>
          </cell>
          <cell r="AC222" t="e">
            <v>#REF!</v>
          </cell>
          <cell r="AD222">
            <v>10</v>
          </cell>
          <cell r="AF222" t="e">
            <v>#REF!</v>
          </cell>
          <cell r="AG222">
            <v>11</v>
          </cell>
          <cell r="AI222" t="e">
            <v>#REF!</v>
          </cell>
          <cell r="AJ222">
            <v>12</v>
          </cell>
        </row>
        <row r="225">
          <cell r="B225" t="str">
            <v>RENGLON</v>
          </cell>
          <cell r="C225" t="str">
            <v>MES</v>
          </cell>
          <cell r="E225" t="str">
            <v>RENGLON</v>
          </cell>
          <cell r="F225" t="str">
            <v>MES</v>
          </cell>
          <cell r="H225" t="str">
            <v>RENGLON</v>
          </cell>
          <cell r="I225" t="str">
            <v>MES</v>
          </cell>
          <cell r="K225" t="str">
            <v>RENGLON</v>
          </cell>
          <cell r="L225" t="str">
            <v>MES</v>
          </cell>
          <cell r="N225" t="str">
            <v>RENGLON</v>
          </cell>
          <cell r="O225" t="str">
            <v>MES</v>
          </cell>
          <cell r="Q225" t="str">
            <v>RENGLON</v>
          </cell>
          <cell r="R225" t="str">
            <v>MES</v>
          </cell>
          <cell r="T225" t="str">
            <v>RENGLON</v>
          </cell>
          <cell r="U225" t="str">
            <v>MES</v>
          </cell>
          <cell r="W225" t="str">
            <v>RENGLON</v>
          </cell>
          <cell r="X225" t="str">
            <v>MES</v>
          </cell>
          <cell r="Z225" t="str">
            <v>RENGLON</v>
          </cell>
          <cell r="AA225" t="str">
            <v>MES</v>
          </cell>
          <cell r="AC225" t="str">
            <v>RENGLON</v>
          </cell>
          <cell r="AD225" t="str">
            <v>MES</v>
          </cell>
          <cell r="AF225" t="str">
            <v>RENGLON</v>
          </cell>
          <cell r="AG225" t="str">
            <v>MES</v>
          </cell>
          <cell r="AI225" t="str">
            <v>RENGLON</v>
          </cell>
          <cell r="AJ225" t="str">
            <v>MES</v>
          </cell>
        </row>
        <row r="226">
          <cell r="B226" t="e">
            <v>#REF!</v>
          </cell>
          <cell r="C226">
            <v>1</v>
          </cell>
          <cell r="E226" t="e">
            <v>#REF!</v>
          </cell>
          <cell r="F226">
            <v>2</v>
          </cell>
          <cell r="H226" t="e">
            <v>#REF!</v>
          </cell>
          <cell r="I226">
            <v>3</v>
          </cell>
          <cell r="K226" t="e">
            <v>#REF!</v>
          </cell>
          <cell r="L226">
            <v>4</v>
          </cell>
          <cell r="N226" t="e">
            <v>#REF!</v>
          </cell>
          <cell r="O226">
            <v>5</v>
          </cell>
          <cell r="Q226" t="e">
            <v>#REF!</v>
          </cell>
          <cell r="R226">
            <v>6</v>
          </cell>
          <cell r="T226" t="e">
            <v>#REF!</v>
          </cell>
          <cell r="U226">
            <v>7</v>
          </cell>
          <cell r="W226" t="e">
            <v>#REF!</v>
          </cell>
          <cell r="X226">
            <v>8</v>
          </cell>
          <cell r="Z226" t="e">
            <v>#REF!</v>
          </cell>
          <cell r="AA226">
            <v>9</v>
          </cell>
          <cell r="AC226" t="e">
            <v>#REF!</v>
          </cell>
          <cell r="AD226">
            <v>10</v>
          </cell>
          <cell r="AF226" t="e">
            <v>#REF!</v>
          </cell>
          <cell r="AG226">
            <v>11</v>
          </cell>
          <cell r="AI226" t="e">
            <v>#REF!</v>
          </cell>
          <cell r="AJ226">
            <v>12</v>
          </cell>
        </row>
        <row r="229">
          <cell r="B229" t="str">
            <v>RENGLON</v>
          </cell>
          <cell r="C229" t="str">
            <v>MES</v>
          </cell>
          <cell r="E229" t="str">
            <v>RENGLON</v>
          </cell>
          <cell r="F229" t="str">
            <v>MES</v>
          </cell>
          <cell r="H229" t="str">
            <v>RENGLON</v>
          </cell>
          <cell r="I229" t="str">
            <v>MES</v>
          </cell>
          <cell r="K229" t="str">
            <v>RENGLON</v>
          </cell>
          <cell r="L229" t="str">
            <v>MES</v>
          </cell>
          <cell r="N229" t="str">
            <v>RENGLON</v>
          </cell>
          <cell r="O229" t="str">
            <v>MES</v>
          </cell>
          <cell r="Q229" t="str">
            <v>RENGLON</v>
          </cell>
          <cell r="R229" t="str">
            <v>MES</v>
          </cell>
          <cell r="T229" t="str">
            <v>RENGLON</v>
          </cell>
          <cell r="U229" t="str">
            <v>MES</v>
          </cell>
          <cell r="W229" t="str">
            <v>RENGLON</v>
          </cell>
          <cell r="X229" t="str">
            <v>MES</v>
          </cell>
          <cell r="Z229" t="str">
            <v>RENGLON</v>
          </cell>
          <cell r="AA229" t="str">
            <v>MES</v>
          </cell>
          <cell r="AC229" t="str">
            <v>RENGLON</v>
          </cell>
          <cell r="AD229" t="str">
            <v>MES</v>
          </cell>
          <cell r="AF229" t="str">
            <v>RENGLON</v>
          </cell>
          <cell r="AG229" t="str">
            <v>MES</v>
          </cell>
          <cell r="AI229" t="str">
            <v>RENGLON</v>
          </cell>
          <cell r="AJ229" t="str">
            <v>MES</v>
          </cell>
        </row>
        <row r="230">
          <cell r="B230" t="e">
            <v>#REF!</v>
          </cell>
          <cell r="C230">
            <v>1</v>
          </cell>
          <cell r="E230" t="e">
            <v>#REF!</v>
          </cell>
          <cell r="F230">
            <v>2</v>
          </cell>
          <cell r="H230" t="e">
            <v>#REF!</v>
          </cell>
          <cell r="I230">
            <v>3</v>
          </cell>
          <cell r="K230" t="e">
            <v>#REF!</v>
          </cell>
          <cell r="L230">
            <v>4</v>
          </cell>
          <cell r="N230" t="e">
            <v>#REF!</v>
          </cell>
          <cell r="O230">
            <v>5</v>
          </cell>
          <cell r="Q230" t="e">
            <v>#REF!</v>
          </cell>
          <cell r="R230">
            <v>6</v>
          </cell>
          <cell r="T230" t="e">
            <v>#REF!</v>
          </cell>
          <cell r="U230">
            <v>7</v>
          </cell>
          <cell r="W230" t="e">
            <v>#REF!</v>
          </cell>
          <cell r="X230">
            <v>8</v>
          </cell>
          <cell r="Z230" t="e">
            <v>#REF!</v>
          </cell>
          <cell r="AA230">
            <v>9</v>
          </cell>
          <cell r="AC230" t="e">
            <v>#REF!</v>
          </cell>
          <cell r="AD230">
            <v>10</v>
          </cell>
          <cell r="AF230" t="e">
            <v>#REF!</v>
          </cell>
          <cell r="AG230">
            <v>11</v>
          </cell>
          <cell r="AI230" t="e">
            <v>#REF!</v>
          </cell>
          <cell r="AJ230">
            <v>12</v>
          </cell>
        </row>
        <row r="233">
          <cell r="B233" t="str">
            <v>RENGLON</v>
          </cell>
          <cell r="C233" t="str">
            <v>MES</v>
          </cell>
          <cell r="E233" t="str">
            <v>RENGLON</v>
          </cell>
          <cell r="F233" t="str">
            <v>MES</v>
          </cell>
          <cell r="H233" t="str">
            <v>RENGLON</v>
          </cell>
          <cell r="I233" t="str">
            <v>MES</v>
          </cell>
          <cell r="K233" t="str">
            <v>RENGLON</v>
          </cell>
          <cell r="L233" t="str">
            <v>MES</v>
          </cell>
          <cell r="N233" t="str">
            <v>RENGLON</v>
          </cell>
          <cell r="O233" t="str">
            <v>MES</v>
          </cell>
          <cell r="Q233" t="str">
            <v>RENGLON</v>
          </cell>
          <cell r="R233" t="str">
            <v>MES</v>
          </cell>
          <cell r="T233" t="str">
            <v>RENGLON</v>
          </cell>
          <cell r="U233" t="str">
            <v>MES</v>
          </cell>
          <cell r="W233" t="str">
            <v>RENGLON</v>
          </cell>
          <cell r="X233" t="str">
            <v>MES</v>
          </cell>
          <cell r="Z233" t="str">
            <v>RENGLON</v>
          </cell>
          <cell r="AA233" t="str">
            <v>MES</v>
          </cell>
          <cell r="AC233" t="str">
            <v>RENGLON</v>
          </cell>
          <cell r="AD233" t="str">
            <v>MES</v>
          </cell>
          <cell r="AF233" t="str">
            <v>RENGLON</v>
          </cell>
          <cell r="AG233" t="str">
            <v>MES</v>
          </cell>
          <cell r="AI233" t="str">
            <v>RENGLON</v>
          </cell>
          <cell r="AJ233" t="str">
            <v>MES</v>
          </cell>
        </row>
        <row r="234">
          <cell r="B234" t="e">
            <v>#REF!</v>
          </cell>
          <cell r="C234">
            <v>1</v>
          </cell>
          <cell r="E234" t="e">
            <v>#REF!</v>
          </cell>
          <cell r="F234">
            <v>2</v>
          </cell>
          <cell r="H234" t="e">
            <v>#REF!</v>
          </cell>
          <cell r="I234">
            <v>3</v>
          </cell>
          <cell r="K234" t="e">
            <v>#REF!</v>
          </cell>
          <cell r="L234">
            <v>4</v>
          </cell>
          <cell r="N234" t="e">
            <v>#REF!</v>
          </cell>
          <cell r="O234">
            <v>5</v>
          </cell>
          <cell r="Q234" t="e">
            <v>#REF!</v>
          </cell>
          <cell r="R234">
            <v>6</v>
          </cell>
          <cell r="T234" t="e">
            <v>#REF!</v>
          </cell>
          <cell r="U234">
            <v>7</v>
          </cell>
          <cell r="W234" t="e">
            <v>#REF!</v>
          </cell>
          <cell r="X234">
            <v>8</v>
          </cell>
          <cell r="Z234" t="e">
            <v>#REF!</v>
          </cell>
          <cell r="AA234">
            <v>9</v>
          </cell>
          <cell r="AC234" t="e">
            <v>#REF!</v>
          </cell>
          <cell r="AD234">
            <v>10</v>
          </cell>
          <cell r="AF234" t="e">
            <v>#REF!</v>
          </cell>
          <cell r="AG234">
            <v>11</v>
          </cell>
          <cell r="AI234" t="e">
            <v>#REF!</v>
          </cell>
          <cell r="AJ234">
            <v>12</v>
          </cell>
        </row>
        <row r="237">
          <cell r="B237" t="str">
            <v>RENGLON</v>
          </cell>
          <cell r="C237" t="str">
            <v>MES</v>
          </cell>
          <cell r="E237" t="str">
            <v>RENGLON</v>
          </cell>
          <cell r="F237" t="str">
            <v>MES</v>
          </cell>
          <cell r="H237" t="str">
            <v>RENGLON</v>
          </cell>
          <cell r="I237" t="str">
            <v>MES</v>
          </cell>
          <cell r="K237" t="str">
            <v>RENGLON</v>
          </cell>
          <cell r="L237" t="str">
            <v>MES</v>
          </cell>
          <cell r="N237" t="str">
            <v>RENGLON</v>
          </cell>
          <cell r="O237" t="str">
            <v>MES</v>
          </cell>
          <cell r="Q237" t="str">
            <v>RENGLON</v>
          </cell>
          <cell r="R237" t="str">
            <v>MES</v>
          </cell>
          <cell r="T237" t="str">
            <v>RENGLON</v>
          </cell>
          <cell r="U237" t="str">
            <v>MES</v>
          </cell>
          <cell r="W237" t="str">
            <v>RENGLON</v>
          </cell>
          <cell r="X237" t="str">
            <v>MES</v>
          </cell>
          <cell r="Z237" t="str">
            <v>RENGLON</v>
          </cell>
          <cell r="AA237" t="str">
            <v>MES</v>
          </cell>
          <cell r="AC237" t="str">
            <v>RENGLON</v>
          </cell>
          <cell r="AD237" t="str">
            <v>MES</v>
          </cell>
          <cell r="AF237" t="str">
            <v>RENGLON</v>
          </cell>
          <cell r="AG237" t="str">
            <v>MES</v>
          </cell>
          <cell r="AI237" t="str">
            <v>RENGLON</v>
          </cell>
          <cell r="AJ237" t="str">
            <v>MES</v>
          </cell>
        </row>
        <row r="238">
          <cell r="B238" t="e">
            <v>#REF!</v>
          </cell>
          <cell r="C238">
            <v>1</v>
          </cell>
          <cell r="E238" t="e">
            <v>#REF!</v>
          </cell>
          <cell r="F238">
            <v>2</v>
          </cell>
          <cell r="H238" t="e">
            <v>#REF!</v>
          </cell>
          <cell r="I238">
            <v>3</v>
          </cell>
          <cell r="K238" t="e">
            <v>#REF!</v>
          </cell>
          <cell r="L238">
            <v>4</v>
          </cell>
          <cell r="N238" t="e">
            <v>#REF!</v>
          </cell>
          <cell r="O238">
            <v>5</v>
          </cell>
          <cell r="Q238" t="e">
            <v>#REF!</v>
          </cell>
          <cell r="R238">
            <v>6</v>
          </cell>
          <cell r="T238" t="e">
            <v>#REF!</v>
          </cell>
          <cell r="U238">
            <v>7</v>
          </cell>
          <cell r="W238" t="e">
            <v>#REF!</v>
          </cell>
          <cell r="X238">
            <v>8</v>
          </cell>
          <cell r="Z238" t="e">
            <v>#REF!</v>
          </cell>
          <cell r="AA238">
            <v>9</v>
          </cell>
          <cell r="AC238" t="e">
            <v>#REF!</v>
          </cell>
          <cell r="AD238">
            <v>10</v>
          </cell>
          <cell r="AF238" t="e">
            <v>#REF!</v>
          </cell>
          <cell r="AG238">
            <v>11</v>
          </cell>
          <cell r="AI238" t="e">
            <v>#REF!</v>
          </cell>
          <cell r="AJ238">
            <v>12</v>
          </cell>
        </row>
        <row r="241">
          <cell r="B241" t="str">
            <v>RENGLON</v>
          </cell>
          <cell r="C241" t="str">
            <v>MES</v>
          </cell>
          <cell r="E241" t="str">
            <v>RENGLON</v>
          </cell>
          <cell r="F241" t="str">
            <v>MES</v>
          </cell>
          <cell r="H241" t="str">
            <v>RENGLON</v>
          </cell>
          <cell r="I241" t="str">
            <v>MES</v>
          </cell>
          <cell r="K241" t="str">
            <v>RENGLON</v>
          </cell>
          <cell r="L241" t="str">
            <v>MES</v>
          </cell>
          <cell r="N241" t="str">
            <v>RENGLON</v>
          </cell>
          <cell r="O241" t="str">
            <v>MES</v>
          </cell>
          <cell r="Q241" t="str">
            <v>RENGLON</v>
          </cell>
          <cell r="R241" t="str">
            <v>MES</v>
          </cell>
          <cell r="T241" t="str">
            <v>RENGLON</v>
          </cell>
          <cell r="U241" t="str">
            <v>MES</v>
          </cell>
          <cell r="W241" t="str">
            <v>RENGLON</v>
          </cell>
          <cell r="X241" t="str">
            <v>MES</v>
          </cell>
          <cell r="Z241" t="str">
            <v>RENGLON</v>
          </cell>
          <cell r="AA241" t="str">
            <v>MES</v>
          </cell>
          <cell r="AC241" t="str">
            <v>RENGLON</v>
          </cell>
          <cell r="AD241" t="str">
            <v>MES</v>
          </cell>
          <cell r="AF241" t="str">
            <v>RENGLON</v>
          </cell>
          <cell r="AG241" t="str">
            <v>MES</v>
          </cell>
          <cell r="AI241" t="str">
            <v>RENGLON</v>
          </cell>
          <cell r="AJ241" t="str">
            <v>MES</v>
          </cell>
        </row>
        <row r="242">
          <cell r="B242" t="e">
            <v>#REF!</v>
          </cell>
          <cell r="C242">
            <v>1</v>
          </cell>
          <cell r="E242" t="e">
            <v>#REF!</v>
          </cell>
          <cell r="F242">
            <v>2</v>
          </cell>
          <cell r="H242" t="e">
            <v>#REF!</v>
          </cell>
          <cell r="I242">
            <v>3</v>
          </cell>
          <cell r="K242" t="e">
            <v>#REF!</v>
          </cell>
          <cell r="L242">
            <v>4</v>
          </cell>
          <cell r="N242" t="e">
            <v>#REF!</v>
          </cell>
          <cell r="O242">
            <v>5</v>
          </cell>
          <cell r="Q242" t="e">
            <v>#REF!</v>
          </cell>
          <cell r="R242">
            <v>6</v>
          </cell>
          <cell r="T242" t="e">
            <v>#REF!</v>
          </cell>
          <cell r="U242">
            <v>7</v>
          </cell>
          <cell r="W242" t="e">
            <v>#REF!</v>
          </cell>
          <cell r="X242">
            <v>8</v>
          </cell>
          <cell r="Z242" t="e">
            <v>#REF!</v>
          </cell>
          <cell r="AA242">
            <v>9</v>
          </cell>
          <cell r="AC242" t="e">
            <v>#REF!</v>
          </cell>
          <cell r="AD242">
            <v>10</v>
          </cell>
          <cell r="AF242" t="e">
            <v>#REF!</v>
          </cell>
          <cell r="AG242">
            <v>11</v>
          </cell>
          <cell r="AI242" t="e">
            <v>#REF!</v>
          </cell>
          <cell r="AJ242">
            <v>12</v>
          </cell>
        </row>
        <row r="245">
          <cell r="B245" t="str">
            <v>RENGLON</v>
          </cell>
          <cell r="C245" t="str">
            <v>MES</v>
          </cell>
          <cell r="E245" t="str">
            <v>RENGLON</v>
          </cell>
          <cell r="F245" t="str">
            <v>MES</v>
          </cell>
          <cell r="H245" t="str">
            <v>RENGLON</v>
          </cell>
          <cell r="I245" t="str">
            <v>MES</v>
          </cell>
          <cell r="K245" t="str">
            <v>RENGLON</v>
          </cell>
          <cell r="L245" t="str">
            <v>MES</v>
          </cell>
          <cell r="N245" t="str">
            <v>RENGLON</v>
          </cell>
          <cell r="O245" t="str">
            <v>MES</v>
          </cell>
          <cell r="Q245" t="str">
            <v>RENGLON</v>
          </cell>
          <cell r="R245" t="str">
            <v>MES</v>
          </cell>
          <cell r="T245" t="str">
            <v>RENGLON</v>
          </cell>
          <cell r="U245" t="str">
            <v>MES</v>
          </cell>
          <cell r="W245" t="str">
            <v>RENGLON</v>
          </cell>
          <cell r="X245" t="str">
            <v>MES</v>
          </cell>
          <cell r="Z245" t="str">
            <v>RENGLON</v>
          </cell>
          <cell r="AA245" t="str">
            <v>MES</v>
          </cell>
          <cell r="AC245" t="str">
            <v>RENGLON</v>
          </cell>
          <cell r="AD245" t="str">
            <v>MES</v>
          </cell>
          <cell r="AF245" t="str">
            <v>RENGLON</v>
          </cell>
          <cell r="AG245" t="str">
            <v>MES</v>
          </cell>
          <cell r="AI245" t="str">
            <v>RENGLON</v>
          </cell>
          <cell r="AJ245" t="str">
            <v>MES</v>
          </cell>
        </row>
        <row r="246">
          <cell r="B246" t="e">
            <v>#REF!</v>
          </cell>
          <cell r="C246">
            <v>1</v>
          </cell>
          <cell r="E246" t="e">
            <v>#REF!</v>
          </cell>
          <cell r="F246">
            <v>2</v>
          </cell>
          <cell r="H246" t="e">
            <v>#REF!</v>
          </cell>
          <cell r="I246">
            <v>3</v>
          </cell>
          <cell r="K246" t="e">
            <v>#REF!</v>
          </cell>
          <cell r="L246">
            <v>4</v>
          </cell>
          <cell r="N246" t="e">
            <v>#REF!</v>
          </cell>
          <cell r="O246">
            <v>5</v>
          </cell>
          <cell r="Q246" t="e">
            <v>#REF!</v>
          </cell>
          <cell r="R246">
            <v>6</v>
          </cell>
          <cell r="T246" t="e">
            <v>#REF!</v>
          </cell>
          <cell r="U246">
            <v>7</v>
          </cell>
          <cell r="W246" t="e">
            <v>#REF!</v>
          </cell>
          <cell r="X246">
            <v>8</v>
          </cell>
          <cell r="Z246" t="e">
            <v>#REF!</v>
          </cell>
          <cell r="AA246">
            <v>9</v>
          </cell>
          <cell r="AC246" t="e">
            <v>#REF!</v>
          </cell>
          <cell r="AD246">
            <v>10</v>
          </cell>
          <cell r="AF246" t="e">
            <v>#REF!</v>
          </cell>
          <cell r="AG246">
            <v>11</v>
          </cell>
          <cell r="AI246" t="e">
            <v>#REF!</v>
          </cell>
          <cell r="AJ246">
            <v>12</v>
          </cell>
        </row>
        <row r="249">
          <cell r="B249" t="str">
            <v>RENGLON</v>
          </cell>
          <cell r="C249" t="str">
            <v>MES</v>
          </cell>
          <cell r="E249" t="str">
            <v>RENGLON</v>
          </cell>
          <cell r="F249" t="str">
            <v>MES</v>
          </cell>
          <cell r="H249" t="str">
            <v>RENGLON</v>
          </cell>
          <cell r="I249" t="str">
            <v>MES</v>
          </cell>
          <cell r="K249" t="str">
            <v>RENGLON</v>
          </cell>
          <cell r="L249" t="str">
            <v>MES</v>
          </cell>
          <cell r="N249" t="str">
            <v>RENGLON</v>
          </cell>
          <cell r="O249" t="str">
            <v>MES</v>
          </cell>
          <cell r="Q249" t="str">
            <v>RENGLON</v>
          </cell>
          <cell r="R249" t="str">
            <v>MES</v>
          </cell>
          <cell r="T249" t="str">
            <v>RENGLON</v>
          </cell>
          <cell r="U249" t="str">
            <v>MES</v>
          </cell>
          <cell r="W249" t="str">
            <v>RENGLON</v>
          </cell>
          <cell r="X249" t="str">
            <v>MES</v>
          </cell>
          <cell r="Z249" t="str">
            <v>RENGLON</v>
          </cell>
          <cell r="AA249" t="str">
            <v>MES</v>
          </cell>
          <cell r="AC249" t="str">
            <v>RENGLON</v>
          </cell>
          <cell r="AD249" t="str">
            <v>MES</v>
          </cell>
          <cell r="AF249" t="str">
            <v>RENGLON</v>
          </cell>
          <cell r="AG249" t="str">
            <v>MES</v>
          </cell>
          <cell r="AI249" t="str">
            <v>RENGLON</v>
          </cell>
          <cell r="AJ249" t="str">
            <v>MES</v>
          </cell>
        </row>
        <row r="250">
          <cell r="B250" t="e">
            <v>#REF!</v>
          </cell>
          <cell r="C250">
            <v>1</v>
          </cell>
          <cell r="E250" t="e">
            <v>#REF!</v>
          </cell>
          <cell r="F250">
            <v>2</v>
          </cell>
          <cell r="H250" t="e">
            <v>#REF!</v>
          </cell>
          <cell r="I250">
            <v>3</v>
          </cell>
          <cell r="K250" t="e">
            <v>#REF!</v>
          </cell>
          <cell r="L250">
            <v>4</v>
          </cell>
          <cell r="N250" t="e">
            <v>#REF!</v>
          </cell>
          <cell r="O250">
            <v>5</v>
          </cell>
          <cell r="Q250" t="e">
            <v>#REF!</v>
          </cell>
          <cell r="R250">
            <v>6</v>
          </cell>
          <cell r="T250" t="e">
            <v>#REF!</v>
          </cell>
          <cell r="U250">
            <v>7</v>
          </cell>
          <cell r="W250" t="e">
            <v>#REF!</v>
          </cell>
          <cell r="X250">
            <v>8</v>
          </cell>
          <cell r="Z250" t="e">
            <v>#REF!</v>
          </cell>
          <cell r="AA250">
            <v>9</v>
          </cell>
          <cell r="AC250" t="e">
            <v>#REF!</v>
          </cell>
          <cell r="AD250">
            <v>10</v>
          </cell>
          <cell r="AF250" t="e">
            <v>#REF!</v>
          </cell>
          <cell r="AG250">
            <v>11</v>
          </cell>
          <cell r="AI250" t="e">
            <v>#REF!</v>
          </cell>
          <cell r="AJ250">
            <v>12</v>
          </cell>
        </row>
        <row r="253">
          <cell r="B253" t="str">
            <v>RENGLON</v>
          </cell>
          <cell r="C253" t="str">
            <v>MES</v>
          </cell>
          <cell r="E253" t="str">
            <v>RENGLON</v>
          </cell>
          <cell r="F253" t="str">
            <v>MES</v>
          </cell>
          <cell r="H253" t="str">
            <v>RENGLON</v>
          </cell>
          <cell r="I253" t="str">
            <v>MES</v>
          </cell>
          <cell r="K253" t="str">
            <v>RENGLON</v>
          </cell>
          <cell r="L253" t="str">
            <v>MES</v>
          </cell>
          <cell r="N253" t="str">
            <v>RENGLON</v>
          </cell>
          <cell r="O253" t="str">
            <v>MES</v>
          </cell>
          <cell r="Q253" t="str">
            <v>RENGLON</v>
          </cell>
          <cell r="R253" t="str">
            <v>MES</v>
          </cell>
          <cell r="T253" t="str">
            <v>RENGLON</v>
          </cell>
          <cell r="U253" t="str">
            <v>MES</v>
          </cell>
          <cell r="W253" t="str">
            <v>RENGLON</v>
          </cell>
          <cell r="X253" t="str">
            <v>MES</v>
          </cell>
          <cell r="Z253" t="str">
            <v>RENGLON</v>
          </cell>
          <cell r="AA253" t="str">
            <v>MES</v>
          </cell>
          <cell r="AC253" t="str">
            <v>RENGLON</v>
          </cell>
          <cell r="AD253" t="str">
            <v>MES</v>
          </cell>
          <cell r="AF253" t="str">
            <v>RENGLON</v>
          </cell>
          <cell r="AG253" t="str">
            <v>MES</v>
          </cell>
          <cell r="AI253" t="str">
            <v>RENGLON</v>
          </cell>
          <cell r="AJ253" t="str">
            <v>MES</v>
          </cell>
        </row>
        <row r="254">
          <cell r="B254" t="e">
            <v>#REF!</v>
          </cell>
          <cell r="C254">
            <v>1</v>
          </cell>
          <cell r="E254" t="e">
            <v>#REF!</v>
          </cell>
          <cell r="F254">
            <v>2</v>
          </cell>
          <cell r="H254" t="e">
            <v>#REF!</v>
          </cell>
          <cell r="I254">
            <v>3</v>
          </cell>
          <cell r="K254" t="e">
            <v>#REF!</v>
          </cell>
          <cell r="L254">
            <v>4</v>
          </cell>
          <cell r="N254" t="e">
            <v>#REF!</v>
          </cell>
          <cell r="O254">
            <v>5</v>
          </cell>
          <cell r="Q254" t="e">
            <v>#REF!</v>
          </cell>
          <cell r="R254">
            <v>6</v>
          </cell>
          <cell r="T254" t="e">
            <v>#REF!</v>
          </cell>
          <cell r="U254">
            <v>7</v>
          </cell>
          <cell r="W254" t="e">
            <v>#REF!</v>
          </cell>
          <cell r="X254">
            <v>8</v>
          </cell>
          <cell r="Z254" t="e">
            <v>#REF!</v>
          </cell>
          <cell r="AA254">
            <v>9</v>
          </cell>
          <cell r="AC254" t="e">
            <v>#REF!</v>
          </cell>
          <cell r="AD254">
            <v>10</v>
          </cell>
          <cell r="AF254" t="e">
            <v>#REF!</v>
          </cell>
          <cell r="AG254">
            <v>11</v>
          </cell>
          <cell r="AI254" t="e">
            <v>#REF!</v>
          </cell>
          <cell r="AJ254">
            <v>12</v>
          </cell>
        </row>
        <row r="258">
          <cell r="C258" t="str">
            <v>MES</v>
          </cell>
          <cell r="D258" t="str">
            <v>TRA_CO</v>
          </cell>
          <cell r="F258" t="str">
            <v>MES</v>
          </cell>
          <cell r="G258" t="str">
            <v>TRA_CO</v>
          </cell>
          <cell r="I258" t="str">
            <v>MES</v>
          </cell>
          <cell r="J258" t="str">
            <v>TRA_CO</v>
          </cell>
          <cell r="L258" t="str">
            <v>MES</v>
          </cell>
          <cell r="M258" t="str">
            <v>TRA_CO</v>
          </cell>
          <cell r="O258" t="str">
            <v>MES</v>
          </cell>
          <cell r="P258" t="str">
            <v>TRA_CO</v>
          </cell>
          <cell r="R258" t="str">
            <v>MES</v>
          </cell>
          <cell r="S258" t="str">
            <v>TRA_CO</v>
          </cell>
          <cell r="U258" t="str">
            <v>MES</v>
          </cell>
          <cell r="V258" t="str">
            <v>TRA_CO</v>
          </cell>
          <cell r="X258" t="str">
            <v>MES</v>
          </cell>
          <cell r="Y258" t="str">
            <v>TRA_CO</v>
          </cell>
          <cell r="AA258" t="str">
            <v>MES</v>
          </cell>
          <cell r="AB258" t="str">
            <v>TRA_CO</v>
          </cell>
          <cell r="AD258" t="str">
            <v>MES</v>
          </cell>
          <cell r="AE258" t="str">
            <v>TRA_CO</v>
          </cell>
          <cell r="AG258" t="str">
            <v>MES</v>
          </cell>
          <cell r="AH258" t="str">
            <v>TRA_CO</v>
          </cell>
          <cell r="AJ258" t="str">
            <v>MES</v>
          </cell>
          <cell r="AK258" t="str">
            <v>TRA_CO</v>
          </cell>
          <cell r="AM258" t="str">
            <v>MES</v>
          </cell>
          <cell r="AN258" t="str">
            <v>TRA_CO</v>
          </cell>
          <cell r="AP258" t="str">
            <v>MES</v>
          </cell>
          <cell r="AQ258" t="str">
            <v>TRA_CO</v>
          </cell>
          <cell r="AS258" t="str">
            <v>MES</v>
          </cell>
          <cell r="AT258" t="str">
            <v>TRA_CO</v>
          </cell>
          <cell r="AV258" t="str">
            <v>MES</v>
          </cell>
          <cell r="AW258" t="str">
            <v>TRA_CO</v>
          </cell>
          <cell r="AY258" t="str">
            <v>MES</v>
          </cell>
          <cell r="AZ258" t="str">
            <v>TRA_CO</v>
          </cell>
          <cell r="BB258" t="str">
            <v>MES</v>
          </cell>
          <cell r="BC258" t="str">
            <v>TRA_CO</v>
          </cell>
          <cell r="BE258" t="str">
            <v>MES</v>
          </cell>
          <cell r="BF258" t="str">
            <v>TRA_CO</v>
          </cell>
          <cell r="BH258" t="str">
            <v>MES</v>
          </cell>
          <cell r="BI258" t="str">
            <v>TRA_CO</v>
          </cell>
        </row>
        <row r="259">
          <cell r="C259">
            <v>2</v>
          </cell>
          <cell r="D259" t="str">
            <v>Bm-06</v>
          </cell>
          <cell r="F259">
            <v>2</v>
          </cell>
          <cell r="G259" t="e">
            <v>#REF!</v>
          </cell>
          <cell r="I259">
            <v>2</v>
          </cell>
          <cell r="J259" t="e">
            <v>#REF!</v>
          </cell>
          <cell r="L259">
            <v>2</v>
          </cell>
          <cell r="M259" t="e">
            <v>#REF!</v>
          </cell>
          <cell r="O259">
            <v>2</v>
          </cell>
          <cell r="P259" t="e">
            <v>#REF!</v>
          </cell>
          <cell r="R259">
            <v>2</v>
          </cell>
          <cell r="S259" t="e">
            <v>#REF!</v>
          </cell>
          <cell r="U259">
            <v>2</v>
          </cell>
          <cell r="V259" t="e">
            <v>#REF!</v>
          </cell>
          <cell r="X259">
            <v>2</v>
          </cell>
          <cell r="Y259" t="e">
            <v>#REF!</v>
          </cell>
          <cell r="AA259">
            <v>2</v>
          </cell>
          <cell r="AB259" t="e">
            <v>#REF!</v>
          </cell>
          <cell r="AD259">
            <v>2</v>
          </cell>
          <cell r="AE259" t="e">
            <v>#REF!</v>
          </cell>
          <cell r="AG259">
            <v>2</v>
          </cell>
          <cell r="AH259" t="e">
            <v>#REF!</v>
          </cell>
          <cell r="AJ259">
            <v>2</v>
          </cell>
          <cell r="AK259" t="e">
            <v>#REF!</v>
          </cell>
          <cell r="AM259">
            <v>2</v>
          </cell>
          <cell r="AN259" t="e">
            <v>#REF!</v>
          </cell>
          <cell r="AP259">
            <v>2</v>
          </cell>
          <cell r="AQ259" t="e">
            <v>#REF!</v>
          </cell>
          <cell r="AS259">
            <v>2</v>
          </cell>
          <cell r="AT259" t="e">
            <v>#REF!</v>
          </cell>
          <cell r="AV259">
            <v>2</v>
          </cell>
          <cell r="AW259" t="e">
            <v>#REF!</v>
          </cell>
          <cell r="AY259">
            <v>2</v>
          </cell>
          <cell r="AZ259" t="e">
            <v>#REF!</v>
          </cell>
          <cell r="BB259">
            <v>2</v>
          </cell>
          <cell r="BC259" t="e">
            <v>#REF!</v>
          </cell>
          <cell r="BE259">
            <v>2</v>
          </cell>
          <cell r="BF259" t="e">
            <v>#REF!</v>
          </cell>
          <cell r="BH259">
            <v>2</v>
          </cell>
          <cell r="BI259" t="e">
            <v>#REF!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 Supervisión"/>
      <sheetName val="Datos Administrativos"/>
      <sheetName val="Cantidades Totales"/>
      <sheetName val="Documentos de Cambio"/>
      <sheetName val="Programación"/>
      <sheetName val="Gráfica de Avance"/>
      <sheetName val="Ejecución por Renglón"/>
      <sheetName val="Hoja de Medición"/>
      <sheetName val="Medición Baches"/>
      <sheetName val=" Equipos"/>
      <sheetName val="Laboratorio"/>
      <sheetName val="Comp. Conc. Asf."/>
      <sheetName val="Comp. Conc. Asf. (2)"/>
      <sheetName val="CONCRETO HID."/>
      <sheetName val="Peso Unitario Ag."/>
      <sheetName val="Peso Unitario Ag. (2)"/>
      <sheetName val="Deflexiones Sub-rasante"/>
      <sheetName val="Deflexiones Base"/>
      <sheetName val="Granulometrias 1"/>
      <sheetName val="Granulometrias(2)"/>
      <sheetName val="Granulometrias  3"/>
      <sheetName val="Granulometrias 4"/>
      <sheetName val="Granulometrias 5"/>
      <sheetName val="Granulometrias 6"/>
      <sheetName val="Granulometrias 7"/>
      <sheetName val="Gráfica 1"/>
      <sheetName val="Gráfica (2)"/>
      <sheetName val="Gráfica 3"/>
      <sheetName val="Gráfica 6"/>
      <sheetName val="Gráfica 7"/>
      <sheetName val="Comp. Base"/>
      <sheetName val="Proctor"/>
      <sheetName val="Gráfica Proctor"/>
      <sheetName val="Proctor (2)"/>
      <sheetName val="Gráfica Proctor (2)"/>
      <sheetName val="Proctor (3)"/>
      <sheetName val="Gráfica Proctor (3)"/>
      <sheetName val="Proctor (4)"/>
      <sheetName val="Gráfica Proctor (4)"/>
      <sheetName val="Foto"/>
    </sheetNames>
    <sheetDataSet>
      <sheetData sheetId="4">
        <row r="48">
          <cell r="F48">
            <v>1</v>
          </cell>
          <cell r="G48">
            <v>2</v>
          </cell>
          <cell r="H48">
            <v>3</v>
          </cell>
          <cell r="I48">
            <v>4</v>
          </cell>
          <cell r="J48">
            <v>5</v>
          </cell>
          <cell r="K48">
            <v>6</v>
          </cell>
          <cell r="L48">
            <v>7</v>
          </cell>
        </row>
        <row r="49">
          <cell r="F49">
            <v>0.22351851831137778</v>
          </cell>
          <cell r="G49">
            <v>0.6540911081477132</v>
          </cell>
          <cell r="H49">
            <v>0.8901902441640084</v>
          </cell>
          <cell r="I49">
            <v>1</v>
          </cell>
          <cell r="J49" t="e">
            <v>#REF!</v>
          </cell>
          <cell r="K49" t="e">
            <v>#REF!</v>
          </cell>
          <cell r="L49" t="e">
            <v>#REF!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05.01(b). Base Triturada."/>
      <sheetName val="ETE-01 Asfalto Espumado"/>
      <sheetName val="Co. 318.02.  Fresado"/>
      <sheetName val="Co 304.1.02.03 (Bacheo)"/>
      <sheetName val="408.02. Liga."/>
      <sheetName val="401.02.  Concreto asfaltico"/>
      <sheetName val="203.04 (e) sub exacavacion"/>
      <sheetName val="706.06 (a) Pintura"/>
      <sheetName val="706.06 (b) Pintura"/>
      <sheetName val="706.09 Vialetas"/>
      <sheetName val="609.02.  Bordillos "/>
      <sheetName val=" 608.04. Cunetas "/>
      <sheetName val="  555.01. Concreto Ciclopeo"/>
      <sheetName val="204. Excavación de "/>
      <sheetName val="204. Gen. Exc. de Canales"/>
      <sheetName val="Az 408"/>
      <sheetName val="Co 317.b"/>
      <sheetName val="Az 706.08 (a) (1)"/>
      <sheetName val="Excavacion Cunetas"/>
      <sheetName val="TxA Q"/>
      <sheetName val="RDiario x semana 1"/>
      <sheetName val="Costo x maq"/>
      <sheetName val="TxA 20-03-2015"/>
      <sheetName val="Gen ret adoquines"/>
      <sheetName val="Gen Dem Empedrado"/>
      <sheetName val="Remoción material hombros"/>
      <sheetName val="Rotulos Identificativos"/>
      <sheetName val="R Hombros"/>
      <sheetName val="MANTENIMIENTO"/>
      <sheetName val="Az 401.01 (Asfalto LADO IZQUIER"/>
      <sheetName val="Az 401.01 (Asfalto lado derecho"/>
      <sheetName val="Az 401.01 (Asfalto SECCION COMP"/>
      <sheetName val="(Espumado) ordenado"/>
      <sheetName val="Fresado orden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N140"/>
  <sheetViews>
    <sheetView zoomScale="73" zoomScaleNormal="73" zoomScaleSheetLayoutView="73" zoomScalePageLayoutView="0" workbookViewId="0" topLeftCell="A140">
      <selection activeCell="L136" sqref="L136"/>
    </sheetView>
  </sheetViews>
  <sheetFormatPr defaultColWidth="9.140625" defaultRowHeight="15"/>
  <cols>
    <col min="1" max="1" width="11.00390625" style="86" bestFit="1" customWidth="1"/>
    <col min="2" max="2" width="16.28125" style="86" customWidth="1"/>
    <col min="3" max="3" width="13.8515625" style="86" customWidth="1"/>
    <col min="4" max="4" width="12.7109375" style="86" customWidth="1"/>
    <col min="5" max="5" width="14.57421875" style="86" customWidth="1"/>
    <col min="6" max="6" width="17.7109375" style="86" customWidth="1"/>
    <col min="7" max="7" width="19.28125" style="86" customWidth="1"/>
    <col min="8" max="8" width="17.57421875" style="86" customWidth="1"/>
    <col min="9" max="9" width="16.8515625" style="86" customWidth="1"/>
    <col min="10" max="10" width="11.421875" style="86" bestFit="1" customWidth="1"/>
    <col min="11" max="11" width="19.8515625" style="86" bestFit="1" customWidth="1"/>
    <col min="12" max="12" width="16.7109375" style="86" customWidth="1"/>
    <col min="13" max="13" width="19.140625" style="86" customWidth="1"/>
    <col min="14" max="14" width="47.8515625" style="86" customWidth="1"/>
    <col min="15" max="15" width="9.140625" style="86" customWidth="1"/>
    <col min="16" max="16384" width="9.140625" style="86" customWidth="1"/>
  </cols>
  <sheetData>
    <row r="1" spans="2:14" ht="17.25">
      <c r="B1" s="270" t="s">
        <v>133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2:14" ht="17.25">
      <c r="B2" s="271" t="s">
        <v>214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2:14" ht="17.25">
      <c r="B3" s="270" t="s">
        <v>221</v>
      </c>
      <c r="C3" s="270"/>
      <c r="D3" s="270"/>
      <c r="E3" s="270"/>
      <c r="F3" s="270"/>
      <c r="G3" s="270"/>
      <c r="H3" s="270"/>
      <c r="I3" s="270"/>
      <c r="J3" s="270"/>
      <c r="K3" s="271"/>
      <c r="L3" s="271"/>
      <c r="M3" s="271"/>
      <c r="N3" s="271"/>
    </row>
    <row r="4" spans="2:14" ht="17.25">
      <c r="B4" s="270" t="s">
        <v>222</v>
      </c>
      <c r="C4" s="270"/>
      <c r="D4" s="270"/>
      <c r="E4" s="270"/>
      <c r="F4" s="270"/>
      <c r="G4" s="270"/>
      <c r="H4" s="270"/>
      <c r="I4" s="270"/>
      <c r="J4" s="270"/>
      <c r="K4" s="271"/>
      <c r="L4" s="271"/>
      <c r="M4" s="271"/>
      <c r="N4" s="271"/>
    </row>
    <row r="5" spans="2:13" ht="17.25">
      <c r="B5" s="87"/>
      <c r="C5" s="87"/>
      <c r="D5" s="87"/>
      <c r="E5" s="87"/>
      <c r="F5" s="87"/>
      <c r="G5" s="87"/>
      <c r="H5" s="87"/>
      <c r="I5" s="87"/>
      <c r="J5" s="87"/>
      <c r="K5" s="88"/>
      <c r="L5" s="88"/>
      <c r="M5" s="88"/>
    </row>
    <row r="6" spans="2:14" ht="17.25">
      <c r="B6" s="270" t="s">
        <v>215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</row>
    <row r="7" spans="2:14" ht="17.25">
      <c r="B7" s="271" t="s">
        <v>216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</row>
    <row r="8" spans="2:14" ht="17.25">
      <c r="B8" s="259" t="s">
        <v>134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</row>
    <row r="9" spans="2:14" ht="21">
      <c r="B9" s="89"/>
      <c r="C9" s="89"/>
      <c r="D9" s="89"/>
      <c r="E9" s="89"/>
      <c r="F9" s="260" t="s">
        <v>223</v>
      </c>
      <c r="G9" s="260"/>
      <c r="H9" s="260"/>
      <c r="I9" s="260"/>
      <c r="J9" s="260"/>
      <c r="K9" s="260"/>
      <c r="L9" s="260"/>
      <c r="M9" s="260"/>
      <c r="N9" s="89"/>
    </row>
    <row r="10" spans="2:14" ht="17.25">
      <c r="B10" s="259" t="s">
        <v>224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</row>
    <row r="11" spans="2:14" ht="17.25">
      <c r="B11" s="89"/>
      <c r="C11" s="89"/>
      <c r="D11" s="89"/>
      <c r="E11" s="89"/>
      <c r="F11" s="89"/>
      <c r="G11" s="259"/>
      <c r="H11" s="259"/>
      <c r="I11" s="259"/>
      <c r="J11" s="259"/>
      <c r="K11" s="259"/>
      <c r="L11" s="259"/>
      <c r="M11" s="259"/>
      <c r="N11" s="89"/>
    </row>
    <row r="12" ht="18" thickBot="1"/>
    <row r="13" spans="2:14" s="91" customFormat="1" ht="28.5" customHeight="1" thickBot="1">
      <c r="B13" s="261" t="s">
        <v>135</v>
      </c>
      <c r="C13" s="262"/>
      <c r="D13" s="262"/>
      <c r="E13" s="262"/>
      <c r="F13" s="262"/>
      <c r="G13" s="263"/>
      <c r="H13" s="90"/>
      <c r="I13" s="90"/>
      <c r="J13" s="90"/>
      <c r="K13" s="267" t="s">
        <v>136</v>
      </c>
      <c r="L13" s="267"/>
      <c r="M13" s="267"/>
      <c r="N13" s="268" t="s">
        <v>137</v>
      </c>
    </row>
    <row r="14" spans="2:14" s="91" customFormat="1" ht="28.5" customHeight="1" thickBot="1">
      <c r="B14" s="264"/>
      <c r="C14" s="265"/>
      <c r="D14" s="265"/>
      <c r="E14" s="265"/>
      <c r="F14" s="265"/>
      <c r="G14" s="266"/>
      <c r="H14" s="92"/>
      <c r="I14" s="92"/>
      <c r="J14" s="92"/>
      <c r="K14" s="93" t="s">
        <v>138</v>
      </c>
      <c r="L14" s="93" t="s">
        <v>139</v>
      </c>
      <c r="M14" s="93" t="s">
        <v>140</v>
      </c>
      <c r="N14" s="269"/>
    </row>
    <row r="15" spans="2:14" ht="17.25">
      <c r="B15" s="253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5"/>
    </row>
    <row r="16" spans="2:14" ht="19.5">
      <c r="B16" s="94" t="s">
        <v>141</v>
      </c>
      <c r="C16" s="95" t="s">
        <v>41</v>
      </c>
      <c r="D16" s="96"/>
      <c r="E16" s="96"/>
      <c r="F16" s="96"/>
      <c r="G16" s="97"/>
      <c r="H16" s="97"/>
      <c r="I16" s="97"/>
      <c r="J16" s="97"/>
      <c r="K16" s="98"/>
      <c r="L16" s="99"/>
      <c r="M16" s="99"/>
      <c r="N16" s="100"/>
    </row>
    <row r="17" spans="2:14" ht="17.25">
      <c r="B17" s="101"/>
      <c r="C17" s="102" t="s">
        <v>142</v>
      </c>
      <c r="D17" s="97"/>
      <c r="E17" s="97" t="s">
        <v>142</v>
      </c>
      <c r="F17" s="97" t="s">
        <v>143</v>
      </c>
      <c r="G17" s="97" t="s">
        <v>144</v>
      </c>
      <c r="H17" s="97"/>
      <c r="I17" s="97"/>
      <c r="J17" s="97"/>
      <c r="K17" s="98"/>
      <c r="L17" s="99"/>
      <c r="M17" s="99"/>
      <c r="N17" s="103"/>
    </row>
    <row r="18" spans="2:14" ht="30" customHeight="1">
      <c r="B18" s="104" t="s">
        <v>145</v>
      </c>
      <c r="C18" s="105">
        <v>0</v>
      </c>
      <c r="D18" s="106" t="s">
        <v>146</v>
      </c>
      <c r="E18" s="105">
        <v>0</v>
      </c>
      <c r="F18" s="107"/>
      <c r="G18" s="107" t="s">
        <v>147</v>
      </c>
      <c r="H18" s="107"/>
      <c r="I18" s="107"/>
      <c r="J18" s="107"/>
      <c r="K18" s="108" t="str">
        <f>+'[28]Sábana Est. 1'!D18</f>
        <v>mes</v>
      </c>
      <c r="L18" s="62">
        <v>0</v>
      </c>
      <c r="M18" s="63"/>
      <c r="N18" s="109" t="s">
        <v>148</v>
      </c>
    </row>
    <row r="19" spans="2:14" ht="18" thickBot="1">
      <c r="B19" s="110"/>
      <c r="C19" s="105"/>
      <c r="D19" s="106"/>
      <c r="E19" s="105"/>
      <c r="F19" s="111"/>
      <c r="G19" s="111"/>
      <c r="H19" s="111"/>
      <c r="I19" s="111"/>
      <c r="J19" s="111"/>
      <c r="K19" s="111"/>
      <c r="L19" s="64"/>
      <c r="M19" s="65">
        <f>+L18</f>
        <v>0</v>
      </c>
      <c r="N19" s="112" t="s">
        <v>208</v>
      </c>
    </row>
    <row r="20" spans="2:14" ht="18" thickTop="1">
      <c r="B20" s="110"/>
      <c r="C20" s="105"/>
      <c r="D20" s="106"/>
      <c r="E20" s="105"/>
      <c r="F20" s="111"/>
      <c r="G20" s="111"/>
      <c r="H20" s="111"/>
      <c r="I20" s="111"/>
      <c r="J20" s="111"/>
      <c r="K20" s="111"/>
      <c r="L20" s="64"/>
      <c r="M20" s="66"/>
      <c r="N20" s="112"/>
    </row>
    <row r="21" spans="2:14" ht="19.5" hidden="1">
      <c r="B21" s="101"/>
      <c r="C21" s="113" t="s">
        <v>53</v>
      </c>
      <c r="D21" s="99"/>
      <c r="E21" s="99"/>
      <c r="F21" s="99"/>
      <c r="G21" s="99"/>
      <c r="H21" s="99"/>
      <c r="I21" s="99"/>
      <c r="J21" s="99"/>
      <c r="K21" s="99"/>
      <c r="L21" s="67"/>
      <c r="M21" s="68"/>
      <c r="N21" s="100"/>
    </row>
    <row r="22" spans="2:14" ht="17.25" hidden="1"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6"/>
    </row>
    <row r="23" spans="2:14" ht="19.5" hidden="1">
      <c r="B23" s="94">
        <v>204.02</v>
      </c>
      <c r="C23" s="95" t="s">
        <v>51</v>
      </c>
      <c r="D23" s="99"/>
      <c r="E23" s="99"/>
      <c r="F23" s="99"/>
      <c r="G23" s="99"/>
      <c r="H23" s="99"/>
      <c r="I23" s="117"/>
      <c r="J23" s="99"/>
      <c r="K23" s="99"/>
      <c r="L23" s="67"/>
      <c r="M23" s="68"/>
      <c r="N23" s="100"/>
    </row>
    <row r="24" spans="2:14" ht="19.5" hidden="1">
      <c r="B24" s="118"/>
      <c r="C24" s="102" t="s">
        <v>142</v>
      </c>
      <c r="D24" s="97"/>
      <c r="E24" s="97" t="s">
        <v>142</v>
      </c>
      <c r="F24" s="97" t="s">
        <v>143</v>
      </c>
      <c r="G24" s="97" t="s">
        <v>149</v>
      </c>
      <c r="H24" s="97" t="s">
        <v>150</v>
      </c>
      <c r="I24" s="117"/>
      <c r="J24" s="97" t="s">
        <v>151</v>
      </c>
      <c r="K24" s="119" t="s">
        <v>152</v>
      </c>
      <c r="L24" s="97" t="s">
        <v>153</v>
      </c>
      <c r="M24" s="68"/>
      <c r="N24" s="100"/>
    </row>
    <row r="25" spans="2:14" ht="17.25" hidden="1">
      <c r="B25" s="120" t="s">
        <v>145</v>
      </c>
      <c r="C25" s="121">
        <v>350069</v>
      </c>
      <c r="D25" s="122" t="s">
        <v>154</v>
      </c>
      <c r="E25" s="121"/>
      <c r="F25" s="123"/>
      <c r="G25" s="122"/>
      <c r="H25" s="123"/>
      <c r="I25" s="117"/>
      <c r="J25" s="122" t="s">
        <v>155</v>
      </c>
      <c r="K25" s="122" t="s">
        <v>152</v>
      </c>
      <c r="L25" s="117">
        <f>+ROUND(F25*G25*H25,2)</f>
        <v>0</v>
      </c>
      <c r="M25" s="68"/>
      <c r="N25" s="124" t="s">
        <v>156</v>
      </c>
    </row>
    <row r="26" spans="2:14" ht="17.25" hidden="1">
      <c r="B26" s="120" t="s">
        <v>145</v>
      </c>
      <c r="C26" s="121">
        <v>343769</v>
      </c>
      <c r="D26" s="122" t="s">
        <v>154</v>
      </c>
      <c r="E26" s="121"/>
      <c r="F26" s="123"/>
      <c r="G26" s="122"/>
      <c r="H26" s="123"/>
      <c r="I26" s="117"/>
      <c r="J26" s="122" t="s">
        <v>155</v>
      </c>
      <c r="K26" s="122" t="s">
        <v>152</v>
      </c>
      <c r="L26" s="125">
        <f>+ROUND(F26*G26*H26,2)</f>
        <v>0</v>
      </c>
      <c r="M26" s="69"/>
      <c r="N26" s="124" t="s">
        <v>157</v>
      </c>
    </row>
    <row r="27" spans="2:14" ht="18" hidden="1" thickBot="1">
      <c r="B27" s="126"/>
      <c r="C27" s="127"/>
      <c r="D27" s="128"/>
      <c r="E27" s="127"/>
      <c r="F27" s="128"/>
      <c r="G27" s="128"/>
      <c r="H27" s="128"/>
      <c r="I27" s="117"/>
      <c r="J27" s="128"/>
      <c r="K27" s="128"/>
      <c r="L27" s="70"/>
      <c r="M27" s="71">
        <f>SUM(L25:L26)</f>
        <v>0</v>
      </c>
      <c r="N27" s="100"/>
    </row>
    <row r="28" spans="2:14" ht="17.25" hidden="1">
      <c r="B28" s="129"/>
      <c r="C28" s="127"/>
      <c r="D28" s="128"/>
      <c r="E28" s="127"/>
      <c r="F28" s="128"/>
      <c r="G28" s="128"/>
      <c r="H28" s="128"/>
      <c r="I28" s="117"/>
      <c r="J28" s="128"/>
      <c r="K28" s="128"/>
      <c r="L28" s="72"/>
      <c r="M28" s="73"/>
      <c r="N28" s="100"/>
    </row>
    <row r="29" spans="2:14" ht="19.5" hidden="1">
      <c r="B29" s="94">
        <v>205.06</v>
      </c>
      <c r="C29" s="95" t="s">
        <v>52</v>
      </c>
      <c r="D29" s="99"/>
      <c r="E29" s="99"/>
      <c r="F29" s="99"/>
      <c r="G29" s="99"/>
      <c r="H29" s="99"/>
      <c r="I29" s="117"/>
      <c r="J29" s="99"/>
      <c r="K29" s="99"/>
      <c r="L29" s="67"/>
      <c r="M29" s="68"/>
      <c r="N29" s="100"/>
    </row>
    <row r="30" spans="2:14" ht="19.5" hidden="1">
      <c r="B30" s="118"/>
      <c r="C30" s="102" t="s">
        <v>142</v>
      </c>
      <c r="D30" s="97"/>
      <c r="E30" s="97" t="s">
        <v>142</v>
      </c>
      <c r="F30" s="97" t="s">
        <v>143</v>
      </c>
      <c r="G30" s="97" t="s">
        <v>149</v>
      </c>
      <c r="H30" s="97" t="s">
        <v>150</v>
      </c>
      <c r="I30" s="117"/>
      <c r="J30" s="97"/>
      <c r="K30" s="119" t="s">
        <v>152</v>
      </c>
      <c r="L30" s="97" t="s">
        <v>153</v>
      </c>
      <c r="M30" s="68"/>
      <c r="N30" s="130"/>
    </row>
    <row r="31" spans="2:14" ht="17.25" hidden="1">
      <c r="B31" s="120" t="s">
        <v>145</v>
      </c>
      <c r="C31" s="105">
        <v>343769</v>
      </c>
      <c r="D31" s="122" t="s">
        <v>154</v>
      </c>
      <c r="E31" s="105"/>
      <c r="F31" s="123"/>
      <c r="G31" s="131"/>
      <c r="H31" s="123"/>
      <c r="I31" s="117"/>
      <c r="J31" s="122"/>
      <c r="K31" s="122"/>
      <c r="L31" s="117">
        <f>+ROUND(F31*G31*H31,2)</f>
        <v>0</v>
      </c>
      <c r="M31" s="68"/>
      <c r="N31" s="124"/>
    </row>
    <row r="32" spans="2:14" ht="17.25" hidden="1">
      <c r="B32" s="120"/>
      <c r="C32" s="105">
        <v>350069</v>
      </c>
      <c r="D32" s="122" t="s">
        <v>154</v>
      </c>
      <c r="E32" s="105"/>
      <c r="F32" s="123"/>
      <c r="G32" s="131"/>
      <c r="H32" s="123"/>
      <c r="I32" s="117"/>
      <c r="J32" s="122"/>
      <c r="K32" s="122"/>
      <c r="L32" s="117">
        <f>+ROUND(F32*G32*H32,2)</f>
        <v>0</v>
      </c>
      <c r="M32" s="68"/>
      <c r="N32" s="124"/>
    </row>
    <row r="33" spans="2:14" ht="17.25" hidden="1">
      <c r="B33" s="120"/>
      <c r="C33" s="105">
        <v>351014</v>
      </c>
      <c r="D33" s="122" t="s">
        <v>154</v>
      </c>
      <c r="E33" s="105"/>
      <c r="F33" s="123"/>
      <c r="G33" s="98"/>
      <c r="H33" s="123"/>
      <c r="I33" s="117"/>
      <c r="J33" s="122"/>
      <c r="K33" s="122"/>
      <c r="L33" s="125">
        <f>+ROUND(F33*G33*H33,2)</f>
        <v>0</v>
      </c>
      <c r="M33" s="69"/>
      <c r="N33" s="124"/>
    </row>
    <row r="34" spans="2:14" ht="17.25" hidden="1">
      <c r="B34" s="120"/>
      <c r="C34" s="121">
        <v>353006.6</v>
      </c>
      <c r="D34" s="122" t="s">
        <v>154</v>
      </c>
      <c r="E34" s="121"/>
      <c r="F34" s="123"/>
      <c r="G34" s="122"/>
      <c r="H34" s="123"/>
      <c r="I34" s="117"/>
      <c r="J34" s="122"/>
      <c r="K34" s="122"/>
      <c r="L34" s="125">
        <f>+ROUND(F34*G34*H34,2)</f>
        <v>0</v>
      </c>
      <c r="M34" s="69"/>
      <c r="N34" s="124"/>
    </row>
    <row r="35" spans="2:14" ht="18" hidden="1" thickBot="1">
      <c r="B35" s="120"/>
      <c r="C35" s="121"/>
      <c r="D35" s="122"/>
      <c r="E35" s="121"/>
      <c r="F35" s="123"/>
      <c r="G35" s="122"/>
      <c r="H35" s="123"/>
      <c r="I35" s="117"/>
      <c r="J35" s="122"/>
      <c r="K35" s="122"/>
      <c r="L35" s="70"/>
      <c r="M35" s="71">
        <f>SUM(L31:L34)</f>
        <v>0</v>
      </c>
      <c r="N35" s="124"/>
    </row>
    <row r="36" spans="2:14" ht="17.25" hidden="1">
      <c r="B36" s="110"/>
      <c r="C36" s="105"/>
      <c r="D36" s="106"/>
      <c r="E36" s="105"/>
      <c r="F36" s="111"/>
      <c r="G36" s="111"/>
      <c r="H36" s="111"/>
      <c r="I36" s="111"/>
      <c r="J36" s="111"/>
      <c r="K36" s="111"/>
      <c r="L36" s="64"/>
      <c r="M36" s="66"/>
      <c r="N36" s="112"/>
    </row>
    <row r="37" spans="2:14" ht="19.5">
      <c r="B37" s="101"/>
      <c r="C37" s="113" t="s">
        <v>56</v>
      </c>
      <c r="D37" s="99"/>
      <c r="E37" s="99"/>
      <c r="F37" s="99"/>
      <c r="G37" s="99"/>
      <c r="H37" s="99"/>
      <c r="I37" s="99"/>
      <c r="J37" s="99"/>
      <c r="K37" s="99"/>
      <c r="L37" s="67"/>
      <c r="M37" s="68"/>
      <c r="N37" s="100"/>
    </row>
    <row r="38" spans="2:14" ht="17.25">
      <c r="B38" s="256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8"/>
    </row>
    <row r="39" spans="2:14" ht="19.5">
      <c r="B39" s="94" t="s">
        <v>108</v>
      </c>
      <c r="C39" s="95" t="s">
        <v>158</v>
      </c>
      <c r="D39" s="99"/>
      <c r="E39" s="99"/>
      <c r="F39" s="99"/>
      <c r="G39" s="99"/>
      <c r="H39" s="99"/>
      <c r="I39" s="99"/>
      <c r="J39" s="99"/>
      <c r="K39" s="99"/>
      <c r="L39" s="67"/>
      <c r="M39" s="68"/>
      <c r="N39" s="100"/>
    </row>
    <row r="40" spans="2:14" ht="17.25">
      <c r="B40" s="118"/>
      <c r="C40" s="102" t="s">
        <v>142</v>
      </c>
      <c r="D40" s="97"/>
      <c r="E40" s="97" t="s">
        <v>142</v>
      </c>
      <c r="F40" s="97" t="s">
        <v>143</v>
      </c>
      <c r="G40" s="97" t="s">
        <v>159</v>
      </c>
      <c r="H40" s="97"/>
      <c r="I40" s="97"/>
      <c r="J40" s="97"/>
      <c r="K40" s="99"/>
      <c r="L40" s="67" t="s">
        <v>160</v>
      </c>
      <c r="M40" s="68"/>
      <c r="N40" s="130"/>
    </row>
    <row r="41" spans="2:14" ht="24.75" customHeight="1">
      <c r="B41" s="120" t="s">
        <v>145</v>
      </c>
      <c r="C41" s="105">
        <v>0</v>
      </c>
      <c r="D41" s="122" t="s">
        <v>154</v>
      </c>
      <c r="E41" s="105">
        <v>0</v>
      </c>
      <c r="F41" s="123">
        <f>+E41-C41</f>
        <v>0</v>
      </c>
      <c r="G41" s="242">
        <v>7.39</v>
      </c>
      <c r="H41" s="123"/>
      <c r="I41" s="117"/>
      <c r="J41" s="122"/>
      <c r="K41" s="132" t="s">
        <v>161</v>
      </c>
      <c r="L41" s="74">
        <f>+F41*G41</f>
        <v>0</v>
      </c>
      <c r="M41" s="68"/>
      <c r="N41" s="124" t="s">
        <v>162</v>
      </c>
    </row>
    <row r="42" spans="2:14" ht="18" thickBot="1">
      <c r="B42" s="126"/>
      <c r="C42" s="127"/>
      <c r="D42" s="128"/>
      <c r="E42" s="127"/>
      <c r="F42" s="128"/>
      <c r="G42" s="128"/>
      <c r="H42" s="128"/>
      <c r="I42" s="128"/>
      <c r="J42" s="128"/>
      <c r="K42" s="128"/>
      <c r="L42" s="72"/>
      <c r="M42" s="75">
        <f>SUM(L41:L41)</f>
        <v>0</v>
      </c>
      <c r="N42" s="100"/>
    </row>
    <row r="43" spans="2:14" ht="20.25" thickTop="1">
      <c r="B43" s="94" t="s">
        <v>163</v>
      </c>
      <c r="C43" s="95" t="s">
        <v>164</v>
      </c>
      <c r="D43" s="99"/>
      <c r="E43" s="99"/>
      <c r="F43" s="99"/>
      <c r="G43" s="99"/>
      <c r="H43" s="99"/>
      <c r="I43" s="99"/>
      <c r="J43" s="99"/>
      <c r="K43" s="99"/>
      <c r="L43" s="67"/>
      <c r="M43" s="68"/>
      <c r="N43" s="100"/>
    </row>
    <row r="44" spans="2:14" ht="17.25">
      <c r="B44" s="118"/>
      <c r="C44" s="102" t="s">
        <v>142</v>
      </c>
      <c r="D44" s="97"/>
      <c r="E44" s="97" t="s">
        <v>142</v>
      </c>
      <c r="F44" s="97" t="s">
        <v>165</v>
      </c>
      <c r="G44" s="97" t="s">
        <v>144</v>
      </c>
      <c r="H44" s="97"/>
      <c r="I44" s="97"/>
      <c r="J44" s="97"/>
      <c r="K44" s="99"/>
      <c r="L44" s="67" t="s">
        <v>160</v>
      </c>
      <c r="M44" s="68"/>
      <c r="N44" s="130"/>
    </row>
    <row r="45" spans="2:14" ht="24.75" customHeight="1">
      <c r="B45" s="120" t="s">
        <v>145</v>
      </c>
      <c r="C45" s="105">
        <f>+C41</f>
        <v>0</v>
      </c>
      <c r="D45" s="122" t="s">
        <v>154</v>
      </c>
      <c r="E45" s="105">
        <f>+E41</f>
        <v>0</v>
      </c>
      <c r="F45" s="123">
        <v>24.86</v>
      </c>
      <c r="G45" s="133" t="s">
        <v>166</v>
      </c>
      <c r="H45" s="123"/>
      <c r="I45" s="117"/>
      <c r="J45" s="122"/>
      <c r="K45" s="132" t="s">
        <v>167</v>
      </c>
      <c r="L45" s="74">
        <v>0</v>
      </c>
      <c r="M45" s="68"/>
      <c r="N45" s="124" t="s">
        <v>168</v>
      </c>
    </row>
    <row r="46" spans="2:14" ht="24.75" customHeight="1">
      <c r="B46" s="120"/>
      <c r="C46" s="121"/>
      <c r="D46" s="122"/>
      <c r="E46" s="121"/>
      <c r="F46" s="123"/>
      <c r="G46" s="117"/>
      <c r="H46" s="123"/>
      <c r="I46" s="117"/>
      <c r="J46" s="122"/>
      <c r="K46" s="122"/>
      <c r="L46" s="74"/>
      <c r="M46" s="68"/>
      <c r="N46" s="124"/>
    </row>
    <row r="47" spans="2:14" ht="18" thickBot="1">
      <c r="B47" s="126"/>
      <c r="C47" s="127"/>
      <c r="D47" s="128"/>
      <c r="E47" s="127"/>
      <c r="F47" s="128"/>
      <c r="G47" s="128"/>
      <c r="H47" s="128"/>
      <c r="I47" s="128"/>
      <c r="J47" s="128"/>
      <c r="K47" s="128"/>
      <c r="L47" s="72"/>
      <c r="M47" s="75">
        <f>SUM(L45:L45)</f>
        <v>0</v>
      </c>
      <c r="N47" s="100"/>
    </row>
    <row r="48" spans="2:14" ht="18" thickTop="1">
      <c r="B48" s="256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8"/>
    </row>
    <row r="49" spans="2:14" ht="19.5">
      <c r="B49" s="94" t="s">
        <v>105</v>
      </c>
      <c r="C49" s="95" t="s">
        <v>169</v>
      </c>
      <c r="D49" s="99"/>
      <c r="E49" s="99"/>
      <c r="F49" s="99"/>
      <c r="G49" s="99"/>
      <c r="H49" s="99"/>
      <c r="I49" s="99"/>
      <c r="J49" s="99"/>
      <c r="K49" s="99"/>
      <c r="L49" s="67"/>
      <c r="M49" s="68"/>
      <c r="N49" s="100"/>
    </row>
    <row r="50" spans="2:14" ht="17.25">
      <c r="B50" s="118"/>
      <c r="C50" s="102" t="s">
        <v>142</v>
      </c>
      <c r="D50" s="97"/>
      <c r="E50" s="97" t="s">
        <v>142</v>
      </c>
      <c r="F50" s="97" t="s">
        <v>165</v>
      </c>
      <c r="G50" s="97" t="s">
        <v>144</v>
      </c>
      <c r="H50" s="97"/>
      <c r="I50" s="97"/>
      <c r="J50" s="97"/>
      <c r="K50" s="99"/>
      <c r="L50" s="67" t="s">
        <v>160</v>
      </c>
      <c r="M50" s="68"/>
      <c r="N50" s="130"/>
    </row>
    <row r="51" spans="2:14" ht="24.75" customHeight="1">
      <c r="B51" s="120" t="s">
        <v>145</v>
      </c>
      <c r="C51" s="105">
        <f>+C41</f>
        <v>0</v>
      </c>
      <c r="D51" s="122" t="s">
        <v>154</v>
      </c>
      <c r="E51" s="105">
        <f>+E41</f>
        <v>0</v>
      </c>
      <c r="F51" s="123">
        <f>+L41</f>
        <v>0</v>
      </c>
      <c r="G51" s="133" t="s">
        <v>166</v>
      </c>
      <c r="H51" s="123"/>
      <c r="I51" s="117"/>
      <c r="J51" s="122"/>
      <c r="K51" s="132" t="s">
        <v>170</v>
      </c>
      <c r="L51" s="74">
        <f>+F51*0.3</f>
        <v>0</v>
      </c>
      <c r="M51" s="68"/>
      <c r="N51" s="124" t="s">
        <v>171</v>
      </c>
    </row>
    <row r="52" spans="2:14" ht="24.75" customHeight="1">
      <c r="B52" s="120"/>
      <c r="C52" s="121"/>
      <c r="D52" s="122"/>
      <c r="E52" s="121"/>
      <c r="F52" s="123"/>
      <c r="G52" s="117"/>
      <c r="H52" s="123"/>
      <c r="I52" s="117"/>
      <c r="J52" s="122"/>
      <c r="K52" s="122"/>
      <c r="L52" s="74"/>
      <c r="M52" s="68"/>
      <c r="N52" s="124"/>
    </row>
    <row r="53" spans="2:14" ht="18" thickBot="1">
      <c r="B53" s="126"/>
      <c r="C53" s="127"/>
      <c r="D53" s="128"/>
      <c r="E53" s="127"/>
      <c r="F53" s="128"/>
      <c r="G53" s="128"/>
      <c r="H53" s="128"/>
      <c r="I53" s="128"/>
      <c r="J53" s="128"/>
      <c r="K53" s="128"/>
      <c r="L53" s="72"/>
      <c r="M53" s="75">
        <f>SUM(L51:L51)</f>
        <v>0</v>
      </c>
      <c r="N53" s="100"/>
    </row>
    <row r="54" spans="2:14" ht="18" thickTop="1">
      <c r="B54" s="256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8"/>
    </row>
    <row r="55" spans="2:14" ht="19.5">
      <c r="B55" s="94" t="s">
        <v>172</v>
      </c>
      <c r="C55" s="95" t="s">
        <v>173</v>
      </c>
      <c r="D55" s="99"/>
      <c r="E55" s="99"/>
      <c r="F55" s="99"/>
      <c r="G55" s="99"/>
      <c r="H55" s="99"/>
      <c r="I55" s="99"/>
      <c r="J55" s="99"/>
      <c r="K55" s="99"/>
      <c r="L55" s="67"/>
      <c r="M55" s="68"/>
      <c r="N55" s="100"/>
    </row>
    <row r="56" spans="2:14" ht="17.25">
      <c r="B56" s="118"/>
      <c r="C56" s="102" t="s">
        <v>142</v>
      </c>
      <c r="D56" s="97"/>
      <c r="E56" s="97" t="s">
        <v>142</v>
      </c>
      <c r="F56" s="97" t="s">
        <v>143</v>
      </c>
      <c r="G56" s="97" t="s">
        <v>159</v>
      </c>
      <c r="H56" s="97" t="s">
        <v>174</v>
      </c>
      <c r="I56" s="97"/>
      <c r="J56" s="97"/>
      <c r="K56" s="99"/>
      <c r="L56" s="67"/>
      <c r="M56" s="68"/>
      <c r="N56" s="130"/>
    </row>
    <row r="57" spans="2:14" ht="24.75" customHeight="1">
      <c r="B57" s="120" t="s">
        <v>145</v>
      </c>
      <c r="C57" s="105"/>
      <c r="D57" s="122"/>
      <c r="E57" s="105"/>
      <c r="F57" s="123"/>
      <c r="G57" s="98"/>
      <c r="H57" s="123"/>
      <c r="I57" s="117"/>
      <c r="J57" s="122"/>
      <c r="K57" s="122"/>
      <c r="L57" s="74"/>
      <c r="M57" s="68"/>
      <c r="N57" s="124" t="s">
        <v>175</v>
      </c>
    </row>
    <row r="58" spans="2:14" ht="24.75" customHeight="1">
      <c r="B58" s="120"/>
      <c r="C58" s="105">
        <v>0</v>
      </c>
      <c r="D58" s="122" t="s">
        <v>154</v>
      </c>
      <c r="E58" s="105">
        <v>0</v>
      </c>
      <c r="F58" s="123">
        <f>+E58-C58</f>
        <v>0</v>
      </c>
      <c r="G58" s="123">
        <v>7.23</v>
      </c>
      <c r="H58" s="123">
        <f>F58*G58</f>
        <v>0</v>
      </c>
      <c r="I58" s="117" t="s">
        <v>209</v>
      </c>
      <c r="J58" s="122"/>
      <c r="K58" s="122" t="s">
        <v>54</v>
      </c>
      <c r="L58" s="74">
        <f>+H58*0.1</f>
        <v>0</v>
      </c>
      <c r="M58" s="68"/>
      <c r="N58" s="124" t="s">
        <v>176</v>
      </c>
    </row>
    <row r="59" spans="2:14" ht="24.75" customHeight="1">
      <c r="B59" s="120"/>
      <c r="C59" s="105">
        <v>0</v>
      </c>
      <c r="D59" s="122" t="s">
        <v>154</v>
      </c>
      <c r="E59" s="105">
        <v>0</v>
      </c>
      <c r="F59" s="123">
        <f>ABS(E59-C59)</f>
        <v>0</v>
      </c>
      <c r="G59" s="123">
        <v>7.2</v>
      </c>
      <c r="H59" s="123">
        <v>0</v>
      </c>
      <c r="I59" s="117"/>
      <c r="J59" s="122"/>
      <c r="K59" s="122" t="s">
        <v>54</v>
      </c>
      <c r="L59" s="74">
        <f>+H59*0.1</f>
        <v>0</v>
      </c>
      <c r="M59" s="68"/>
      <c r="N59" s="124" t="s">
        <v>176</v>
      </c>
    </row>
    <row r="60" spans="2:14" ht="18" thickBot="1">
      <c r="B60" s="126"/>
      <c r="C60" s="121"/>
      <c r="D60" s="122"/>
      <c r="E60" s="121"/>
      <c r="F60" s="128"/>
      <c r="G60" s="128"/>
      <c r="H60" s="128"/>
      <c r="I60" s="128"/>
      <c r="J60" s="128"/>
      <c r="K60" s="128"/>
      <c r="L60" s="72"/>
      <c r="M60" s="75">
        <f>SUM(L58:L59)</f>
        <v>0</v>
      </c>
      <c r="N60" s="100"/>
    </row>
    <row r="61" spans="2:14" ht="20.25" thickTop="1">
      <c r="B61" s="94" t="s">
        <v>111</v>
      </c>
      <c r="C61" s="95" t="s">
        <v>177</v>
      </c>
      <c r="D61" s="99"/>
      <c r="E61" s="99"/>
      <c r="F61" s="99"/>
      <c r="G61" s="99"/>
      <c r="H61" s="99"/>
      <c r="I61" s="99"/>
      <c r="J61" s="99"/>
      <c r="K61" s="99"/>
      <c r="L61" s="67"/>
      <c r="M61" s="68"/>
      <c r="N61" s="100"/>
    </row>
    <row r="62" spans="2:14" ht="17.25">
      <c r="B62" s="118"/>
      <c r="C62" s="102" t="s">
        <v>142</v>
      </c>
      <c r="D62" s="97"/>
      <c r="E62" s="97" t="s">
        <v>142</v>
      </c>
      <c r="F62" s="97" t="s">
        <v>143</v>
      </c>
      <c r="G62" s="97" t="s">
        <v>159</v>
      </c>
      <c r="H62" s="97" t="s">
        <v>178</v>
      </c>
      <c r="I62" s="97" t="s">
        <v>153</v>
      </c>
      <c r="J62" s="97" t="s">
        <v>144</v>
      </c>
      <c r="K62" s="99"/>
      <c r="L62" s="67"/>
      <c r="M62" s="68"/>
      <c r="N62" s="134"/>
    </row>
    <row r="63" spans="2:14" ht="17.25">
      <c r="B63" s="120" t="s">
        <v>145</v>
      </c>
      <c r="C63" s="105"/>
      <c r="D63" s="122"/>
      <c r="E63" s="105"/>
      <c r="F63" s="123"/>
      <c r="G63" s="98"/>
      <c r="H63" s="98"/>
      <c r="I63" s="117"/>
      <c r="J63" s="122"/>
      <c r="K63" s="98"/>
      <c r="L63" s="76"/>
      <c r="M63" s="68"/>
      <c r="N63" s="124" t="s">
        <v>179</v>
      </c>
    </row>
    <row r="64" spans="2:14" ht="24.75" customHeight="1">
      <c r="B64" s="120"/>
      <c r="C64" s="105">
        <f>+C58</f>
        <v>0</v>
      </c>
      <c r="D64" s="122" t="s">
        <v>154</v>
      </c>
      <c r="E64" s="105">
        <f>+E58</f>
        <v>0</v>
      </c>
      <c r="F64" s="123">
        <f>+E64-C64</f>
        <v>0</v>
      </c>
      <c r="G64" s="243">
        <v>0</v>
      </c>
      <c r="H64" s="122">
        <v>0</v>
      </c>
      <c r="I64" s="117">
        <f>+F64*G64*H64</f>
        <v>0</v>
      </c>
      <c r="J64" s="122" t="s">
        <v>180</v>
      </c>
      <c r="K64" s="122" t="s">
        <v>181</v>
      </c>
      <c r="L64" s="76">
        <f>+I64*2.4</f>
        <v>0</v>
      </c>
      <c r="M64" s="68"/>
      <c r="N64" s="124" t="s">
        <v>176</v>
      </c>
    </row>
    <row r="65" spans="2:14" ht="24.75" customHeight="1">
      <c r="B65" s="120"/>
      <c r="C65" s="105">
        <f>+C59</f>
        <v>0</v>
      </c>
      <c r="D65" s="122" t="s">
        <v>154</v>
      </c>
      <c r="E65" s="105">
        <f>+E59</f>
        <v>0</v>
      </c>
      <c r="F65" s="123">
        <f>ABS(E65-C65)</f>
        <v>0</v>
      </c>
      <c r="G65" s="243">
        <v>0</v>
      </c>
      <c r="H65" s="122">
        <v>0</v>
      </c>
      <c r="I65" s="117">
        <f>+F65*G65*H65</f>
        <v>0</v>
      </c>
      <c r="J65" s="122" t="s">
        <v>180</v>
      </c>
      <c r="K65" s="122" t="s">
        <v>181</v>
      </c>
      <c r="L65" s="77">
        <f>+I65*2.4</f>
        <v>0</v>
      </c>
      <c r="M65" s="78"/>
      <c r="N65" s="124" t="s">
        <v>176</v>
      </c>
    </row>
    <row r="66" spans="2:14" ht="18" thickBot="1">
      <c r="B66" s="126"/>
      <c r="C66" s="127"/>
      <c r="D66" s="128"/>
      <c r="E66" s="127"/>
      <c r="F66" s="128"/>
      <c r="G66" s="128"/>
      <c r="H66" s="128"/>
      <c r="I66" s="128"/>
      <c r="J66" s="128"/>
      <c r="K66" s="128"/>
      <c r="L66" s="72" t="s">
        <v>182</v>
      </c>
      <c r="M66" s="245">
        <f>SUM(L64:L65)</f>
        <v>0</v>
      </c>
      <c r="N66" s="100"/>
    </row>
    <row r="67" spans="2:14" ht="18" thickTop="1">
      <c r="B67" s="135"/>
      <c r="C67" s="136"/>
      <c r="D67" s="137"/>
      <c r="E67" s="136"/>
      <c r="F67" s="137"/>
      <c r="G67" s="137"/>
      <c r="H67" s="137"/>
      <c r="I67" s="137"/>
      <c r="J67" s="137"/>
      <c r="K67" s="137"/>
      <c r="L67" s="79"/>
      <c r="M67" s="80"/>
      <c r="N67" s="130"/>
    </row>
    <row r="68" spans="2:14" ht="19.5">
      <c r="B68" s="94" t="s">
        <v>55</v>
      </c>
      <c r="C68" s="95" t="s">
        <v>183</v>
      </c>
      <c r="D68" s="99"/>
      <c r="E68" s="99"/>
      <c r="F68" s="99"/>
      <c r="G68" s="99"/>
      <c r="H68" s="99"/>
      <c r="I68" s="99"/>
      <c r="J68" s="99"/>
      <c r="K68" s="99"/>
      <c r="L68" s="67"/>
      <c r="M68" s="68"/>
      <c r="N68" s="100"/>
    </row>
    <row r="69" spans="2:14" ht="17.25">
      <c r="B69" s="118"/>
      <c r="C69" s="102" t="s">
        <v>142</v>
      </c>
      <c r="D69" s="97"/>
      <c r="E69" s="97" t="s">
        <v>142</v>
      </c>
      <c r="F69" s="97" t="s">
        <v>181</v>
      </c>
      <c r="G69" s="97"/>
      <c r="H69" s="97"/>
      <c r="I69" s="97"/>
      <c r="J69" s="97"/>
      <c r="K69" s="99"/>
      <c r="L69" s="67"/>
      <c r="M69" s="68"/>
      <c r="N69" s="100"/>
    </row>
    <row r="70" spans="2:14" ht="27" customHeight="1">
      <c r="B70" s="120" t="s">
        <v>145</v>
      </c>
      <c r="C70" s="121"/>
      <c r="D70" s="122"/>
      <c r="E70" s="121"/>
      <c r="F70" s="123"/>
      <c r="G70" s="122"/>
      <c r="H70" s="122"/>
      <c r="I70" s="122"/>
      <c r="J70" s="122"/>
      <c r="K70" s="122"/>
      <c r="L70" s="74"/>
      <c r="M70" s="68"/>
      <c r="N70" s="138" t="s">
        <v>184</v>
      </c>
    </row>
    <row r="71" spans="2:14" ht="27" customHeight="1">
      <c r="B71" s="120"/>
      <c r="C71" s="121">
        <f>+C64</f>
        <v>0</v>
      </c>
      <c r="D71" s="122" t="s">
        <v>154</v>
      </c>
      <c r="E71" s="121">
        <f>+E64</f>
        <v>0</v>
      </c>
      <c r="F71" s="123">
        <v>0</v>
      </c>
      <c r="G71" s="122"/>
      <c r="H71" s="122"/>
      <c r="I71" s="122"/>
      <c r="J71" s="122"/>
      <c r="K71" s="122" t="s">
        <v>185</v>
      </c>
      <c r="L71" s="74">
        <f>+F71*15</f>
        <v>0</v>
      </c>
      <c r="M71" s="122"/>
      <c r="N71" s="124" t="s">
        <v>186</v>
      </c>
    </row>
    <row r="72" spans="2:14" ht="27" customHeight="1">
      <c r="B72" s="120"/>
      <c r="C72" s="121">
        <f>+C65</f>
        <v>0</v>
      </c>
      <c r="D72" s="122" t="s">
        <v>154</v>
      </c>
      <c r="E72" s="121">
        <f>+E65</f>
        <v>0</v>
      </c>
      <c r="F72" s="123">
        <v>0</v>
      </c>
      <c r="G72" s="122"/>
      <c r="H72" s="122"/>
      <c r="I72" s="122"/>
      <c r="J72" s="122"/>
      <c r="K72" s="122" t="s">
        <v>185</v>
      </c>
      <c r="L72" s="81">
        <f>+F72*15</f>
        <v>0</v>
      </c>
      <c r="M72" s="82"/>
      <c r="N72" s="124" t="s">
        <v>186</v>
      </c>
    </row>
    <row r="73" spans="2:14" ht="18" thickBot="1">
      <c r="B73" s="126"/>
      <c r="C73" s="127"/>
      <c r="D73" s="128"/>
      <c r="E73" s="127"/>
      <c r="F73" s="128"/>
      <c r="G73" s="128"/>
      <c r="H73" s="128"/>
      <c r="I73" s="128"/>
      <c r="J73" s="128"/>
      <c r="K73" s="128"/>
      <c r="L73" s="72"/>
      <c r="M73" s="75">
        <f>SUM(L71:L72)</f>
        <v>0</v>
      </c>
      <c r="N73" s="100"/>
    </row>
    <row r="74" spans="2:14" ht="20.25" hidden="1" thickTop="1">
      <c r="B74" s="101"/>
      <c r="C74" s="113" t="s">
        <v>57</v>
      </c>
      <c r="D74" s="99"/>
      <c r="E74" s="99"/>
      <c r="F74" s="99"/>
      <c r="G74" s="99"/>
      <c r="H74" s="99"/>
      <c r="I74" s="99"/>
      <c r="J74" s="99"/>
      <c r="K74" s="99"/>
      <c r="L74" s="67"/>
      <c r="M74" s="68"/>
      <c r="N74" s="100"/>
    </row>
    <row r="75" spans="2:14" ht="18" hidden="1" thickTop="1">
      <c r="B75" s="135"/>
      <c r="C75" s="136"/>
      <c r="D75" s="137"/>
      <c r="E75" s="136"/>
      <c r="F75" s="137"/>
      <c r="G75" s="137"/>
      <c r="H75" s="137"/>
      <c r="I75" s="137"/>
      <c r="J75" s="137"/>
      <c r="K75" s="137"/>
      <c r="L75" s="79"/>
      <c r="M75" s="80"/>
      <c r="N75" s="130"/>
    </row>
    <row r="76" spans="2:14" ht="20.25" hidden="1" thickTop="1">
      <c r="B76" s="94" t="s">
        <v>58</v>
      </c>
      <c r="C76" s="95" t="s">
        <v>59</v>
      </c>
      <c r="D76" s="164"/>
      <c r="E76" s="99"/>
      <c r="F76" s="99"/>
      <c r="G76" s="99"/>
      <c r="H76" s="99"/>
      <c r="I76" s="99"/>
      <c r="J76" s="99"/>
      <c r="K76" s="132" t="s">
        <v>2</v>
      </c>
      <c r="L76" s="67"/>
      <c r="M76" s="68"/>
      <c r="N76" s="100"/>
    </row>
    <row r="77" spans="2:14" ht="18" hidden="1" thickTop="1">
      <c r="B77" s="126"/>
      <c r="C77" s="139" t="s">
        <v>142</v>
      </c>
      <c r="D77" s="140"/>
      <c r="E77" s="139"/>
      <c r="F77" s="97" t="s">
        <v>143</v>
      </c>
      <c r="G77" s="97" t="s">
        <v>187</v>
      </c>
      <c r="H77" s="97"/>
      <c r="I77" s="97"/>
      <c r="J77" s="141"/>
      <c r="K77" s="99"/>
      <c r="L77" s="67"/>
      <c r="M77" s="68"/>
      <c r="N77" s="100"/>
    </row>
    <row r="78" spans="2:14" ht="18" hidden="1" thickTop="1">
      <c r="B78" s="120"/>
      <c r="C78" s="121">
        <v>343769</v>
      </c>
      <c r="D78" s="122"/>
      <c r="E78" s="121"/>
      <c r="F78" s="123">
        <v>3</v>
      </c>
      <c r="G78" s="117">
        <v>1</v>
      </c>
      <c r="H78" s="122"/>
      <c r="I78" s="122"/>
      <c r="J78" s="122"/>
      <c r="K78" s="122" t="s">
        <v>188</v>
      </c>
      <c r="L78" s="74"/>
      <c r="M78" s="68"/>
      <c r="N78" s="138"/>
    </row>
    <row r="79" spans="2:14" ht="18" hidden="1" thickTop="1">
      <c r="B79" s="120"/>
      <c r="C79" s="121"/>
      <c r="D79" s="122"/>
      <c r="E79" s="121"/>
      <c r="F79" s="123"/>
      <c r="G79" s="117"/>
      <c r="H79" s="122"/>
      <c r="I79" s="122"/>
      <c r="J79" s="122"/>
      <c r="K79" s="122"/>
      <c r="L79" s="74"/>
      <c r="M79" s="68"/>
      <c r="N79" s="124"/>
    </row>
    <row r="80" spans="2:14" ht="18.75" hidden="1" thickBot="1" thickTop="1">
      <c r="B80" s="126"/>
      <c r="C80" s="127"/>
      <c r="D80" s="128"/>
      <c r="E80" s="127"/>
      <c r="F80" s="128"/>
      <c r="G80" s="128"/>
      <c r="H80" s="128"/>
      <c r="I80" s="128"/>
      <c r="J80" s="128"/>
      <c r="K80" s="128"/>
      <c r="L80" s="142"/>
      <c r="M80" s="143">
        <f>SUM(L78:L79)</f>
        <v>0</v>
      </c>
      <c r="N80" s="100"/>
    </row>
    <row r="81" spans="2:14" ht="18" hidden="1" thickTop="1">
      <c r="B81" s="135"/>
      <c r="C81" s="136"/>
      <c r="D81" s="137"/>
      <c r="E81" s="136"/>
      <c r="F81" s="137"/>
      <c r="G81" s="137"/>
      <c r="H81" s="137"/>
      <c r="I81" s="137"/>
      <c r="J81" s="137"/>
      <c r="K81" s="137"/>
      <c r="L81" s="79"/>
      <c r="M81" s="80"/>
      <c r="N81" s="130"/>
    </row>
    <row r="82" spans="2:14" ht="20.25" hidden="1" thickTop="1">
      <c r="B82" s="94">
        <v>607.01</v>
      </c>
      <c r="C82" s="95" t="s">
        <v>60</v>
      </c>
      <c r="D82" s="99"/>
      <c r="E82" s="99"/>
      <c r="F82" s="99"/>
      <c r="G82" s="99"/>
      <c r="H82" s="99"/>
      <c r="I82" s="99"/>
      <c r="J82" s="99"/>
      <c r="K82" s="119" t="s">
        <v>152</v>
      </c>
      <c r="L82" s="67"/>
      <c r="M82" s="68"/>
      <c r="N82" s="100"/>
    </row>
    <row r="83" spans="2:14" ht="18" hidden="1" thickTop="1">
      <c r="B83" s="126"/>
      <c r="C83" s="139" t="s">
        <v>142</v>
      </c>
      <c r="D83" s="140"/>
      <c r="E83" s="139" t="s">
        <v>142</v>
      </c>
      <c r="F83" s="97" t="s">
        <v>143</v>
      </c>
      <c r="G83" s="97" t="s">
        <v>149</v>
      </c>
      <c r="H83" s="97" t="s">
        <v>150</v>
      </c>
      <c r="I83" s="97" t="s">
        <v>189</v>
      </c>
      <c r="J83" s="141" t="s">
        <v>151</v>
      </c>
      <c r="K83" s="99"/>
      <c r="L83" s="67"/>
      <c r="M83" s="68"/>
      <c r="N83" s="100"/>
    </row>
    <row r="84" spans="2:14" ht="18" hidden="1" thickTop="1">
      <c r="B84" s="120" t="s">
        <v>145</v>
      </c>
      <c r="C84" s="144">
        <v>343769</v>
      </c>
      <c r="D84" s="145" t="s">
        <v>154</v>
      </c>
      <c r="E84" s="144"/>
      <c r="F84" s="146">
        <v>4.3</v>
      </c>
      <c r="G84" s="147">
        <v>0.92</v>
      </c>
      <c r="H84" s="147">
        <v>0.6</v>
      </c>
      <c r="I84" s="147">
        <v>0</v>
      </c>
      <c r="J84" s="145" t="s">
        <v>155</v>
      </c>
      <c r="K84" s="145" t="s">
        <v>152</v>
      </c>
      <c r="L84" s="74"/>
      <c r="M84" s="68"/>
      <c r="N84" s="124" t="s">
        <v>190</v>
      </c>
    </row>
    <row r="85" spans="2:14" ht="18" hidden="1" thickTop="1">
      <c r="B85" s="120" t="s">
        <v>145</v>
      </c>
      <c r="C85" s="144">
        <v>343769</v>
      </c>
      <c r="D85" s="145" t="s">
        <v>154</v>
      </c>
      <c r="E85" s="144"/>
      <c r="F85" s="146">
        <v>4.3</v>
      </c>
      <c r="G85" s="147">
        <v>0.61</v>
      </c>
      <c r="H85" s="147">
        <v>3</v>
      </c>
      <c r="I85" s="147">
        <v>0.4</v>
      </c>
      <c r="J85" s="145" t="s">
        <v>155</v>
      </c>
      <c r="K85" s="145" t="s">
        <v>152</v>
      </c>
      <c r="L85" s="74"/>
      <c r="M85" s="68"/>
      <c r="N85" s="124" t="s">
        <v>191</v>
      </c>
    </row>
    <row r="86" spans="2:14" ht="18" hidden="1" thickTop="1">
      <c r="B86" s="120" t="s">
        <v>145</v>
      </c>
      <c r="C86" s="144">
        <v>343769</v>
      </c>
      <c r="D86" s="145" t="s">
        <v>154</v>
      </c>
      <c r="E86" s="144"/>
      <c r="F86" s="146">
        <v>1.5</v>
      </c>
      <c r="G86" s="147">
        <v>1.5</v>
      </c>
      <c r="H86" s="147">
        <v>0.3</v>
      </c>
      <c r="I86" s="147">
        <v>0</v>
      </c>
      <c r="J86" s="145" t="s">
        <v>155</v>
      </c>
      <c r="K86" s="145" t="s">
        <v>152</v>
      </c>
      <c r="L86" s="74"/>
      <c r="M86" s="68"/>
      <c r="N86" s="124" t="s">
        <v>192</v>
      </c>
    </row>
    <row r="87" spans="2:14" ht="18" hidden="1" thickTop="1">
      <c r="B87" s="120" t="s">
        <v>145</v>
      </c>
      <c r="C87" s="144">
        <v>343769</v>
      </c>
      <c r="D87" s="145" t="s">
        <v>154</v>
      </c>
      <c r="E87" s="144"/>
      <c r="F87" s="146">
        <v>1.5</v>
      </c>
      <c r="G87" s="147">
        <v>0.3</v>
      </c>
      <c r="H87" s="147">
        <v>0.3</v>
      </c>
      <c r="I87" s="147">
        <v>0</v>
      </c>
      <c r="J87" s="145" t="s">
        <v>155</v>
      </c>
      <c r="K87" s="145" t="s">
        <v>152</v>
      </c>
      <c r="L87" s="74"/>
      <c r="M87" s="68"/>
      <c r="N87" s="124" t="s">
        <v>193</v>
      </c>
    </row>
    <row r="88" spans="2:14" ht="18" hidden="1" thickTop="1">
      <c r="B88" s="120" t="s">
        <v>145</v>
      </c>
      <c r="C88" s="144">
        <v>343769</v>
      </c>
      <c r="D88" s="145" t="s">
        <v>154</v>
      </c>
      <c r="E88" s="144"/>
      <c r="F88" s="146">
        <v>1.5</v>
      </c>
      <c r="G88" s="147">
        <v>0.3</v>
      </c>
      <c r="H88" s="147">
        <v>0.3</v>
      </c>
      <c r="I88" s="147">
        <v>0</v>
      </c>
      <c r="J88" s="145" t="s">
        <v>155</v>
      </c>
      <c r="K88" s="145" t="s">
        <v>152</v>
      </c>
      <c r="L88" s="74"/>
      <c r="M88" s="68"/>
      <c r="N88" s="124" t="s">
        <v>194</v>
      </c>
    </row>
    <row r="89" spans="2:14" ht="18" hidden="1" thickTop="1">
      <c r="B89" s="120" t="s">
        <v>145</v>
      </c>
      <c r="C89" s="144">
        <v>353006.6</v>
      </c>
      <c r="D89" s="145" t="s">
        <v>154</v>
      </c>
      <c r="E89" s="144"/>
      <c r="F89" s="146">
        <v>3.9</v>
      </c>
      <c r="G89" s="147">
        <v>1.18</v>
      </c>
      <c r="H89" s="147">
        <v>0.6</v>
      </c>
      <c r="I89" s="147">
        <v>0</v>
      </c>
      <c r="J89" s="145" t="s">
        <v>155</v>
      </c>
      <c r="K89" s="145" t="s">
        <v>152</v>
      </c>
      <c r="L89" s="74"/>
      <c r="M89" s="68"/>
      <c r="N89" s="124" t="s">
        <v>190</v>
      </c>
    </row>
    <row r="90" spans="2:14" ht="18" hidden="1" thickTop="1">
      <c r="B90" s="120" t="s">
        <v>145</v>
      </c>
      <c r="C90" s="144">
        <v>353006.6</v>
      </c>
      <c r="D90" s="145" t="s">
        <v>154</v>
      </c>
      <c r="E90" s="144"/>
      <c r="F90" s="146">
        <v>3.9</v>
      </c>
      <c r="G90" s="147">
        <v>0.74</v>
      </c>
      <c r="H90" s="147">
        <v>2.42</v>
      </c>
      <c r="I90" s="147">
        <v>0.49</v>
      </c>
      <c r="J90" s="145" t="s">
        <v>155</v>
      </c>
      <c r="K90" s="145" t="s">
        <v>152</v>
      </c>
      <c r="L90" s="74"/>
      <c r="M90" s="68"/>
      <c r="N90" s="124" t="s">
        <v>191</v>
      </c>
    </row>
    <row r="91" spans="2:14" ht="18" hidden="1" thickTop="1">
      <c r="B91" s="120" t="s">
        <v>145</v>
      </c>
      <c r="C91" s="144">
        <v>353006.6</v>
      </c>
      <c r="D91" s="145" t="s">
        <v>154</v>
      </c>
      <c r="E91" s="144"/>
      <c r="F91" s="146">
        <v>1.55</v>
      </c>
      <c r="G91" s="147">
        <v>1.5</v>
      </c>
      <c r="H91" s="147">
        <v>0.3</v>
      </c>
      <c r="I91" s="147">
        <v>0</v>
      </c>
      <c r="J91" s="145" t="s">
        <v>155</v>
      </c>
      <c r="K91" s="145" t="s">
        <v>152</v>
      </c>
      <c r="L91" s="74"/>
      <c r="M91" s="68"/>
      <c r="N91" s="124" t="s">
        <v>192</v>
      </c>
    </row>
    <row r="92" spans="2:14" ht="18" hidden="1" thickTop="1">
      <c r="B92" s="120" t="s">
        <v>145</v>
      </c>
      <c r="C92" s="144">
        <v>353006.6</v>
      </c>
      <c r="D92" s="145" t="s">
        <v>154</v>
      </c>
      <c r="E92" s="144"/>
      <c r="F92" s="146">
        <v>1.55</v>
      </c>
      <c r="G92" s="147">
        <v>0.3</v>
      </c>
      <c r="H92" s="147">
        <v>0.3</v>
      </c>
      <c r="I92" s="147">
        <v>0</v>
      </c>
      <c r="J92" s="145" t="s">
        <v>155</v>
      </c>
      <c r="K92" s="145" t="s">
        <v>152</v>
      </c>
      <c r="L92" s="74"/>
      <c r="M92" s="68"/>
      <c r="N92" s="124" t="s">
        <v>193</v>
      </c>
    </row>
    <row r="93" spans="2:14" ht="18" hidden="1" thickTop="1">
      <c r="B93" s="120" t="s">
        <v>145</v>
      </c>
      <c r="C93" s="144">
        <v>353006.6</v>
      </c>
      <c r="D93" s="145" t="s">
        <v>154</v>
      </c>
      <c r="E93" s="144"/>
      <c r="F93" s="146">
        <v>1.55</v>
      </c>
      <c r="G93" s="147">
        <v>0.3</v>
      </c>
      <c r="H93" s="147">
        <v>0.3</v>
      </c>
      <c r="I93" s="147">
        <v>0</v>
      </c>
      <c r="J93" s="145" t="s">
        <v>155</v>
      </c>
      <c r="K93" s="145" t="s">
        <v>152</v>
      </c>
      <c r="L93" s="74"/>
      <c r="M93" s="68"/>
      <c r="N93" s="124" t="s">
        <v>194</v>
      </c>
    </row>
    <row r="94" spans="2:14" ht="18" hidden="1" thickTop="1">
      <c r="B94" s="120"/>
      <c r="C94" s="144"/>
      <c r="D94" s="145"/>
      <c r="E94" s="144"/>
      <c r="F94" s="146"/>
      <c r="G94" s="147"/>
      <c r="H94" s="147"/>
      <c r="I94" s="145"/>
      <c r="J94" s="145"/>
      <c r="K94" s="145"/>
      <c r="L94" s="74"/>
      <c r="M94" s="68"/>
      <c r="N94" s="124"/>
    </row>
    <row r="95" spans="2:14" ht="18.75" hidden="1" thickBot="1" thickTop="1">
      <c r="B95" s="126"/>
      <c r="C95" s="127"/>
      <c r="D95" s="128"/>
      <c r="E95" s="127"/>
      <c r="F95" s="128"/>
      <c r="G95" s="128"/>
      <c r="H95" s="128"/>
      <c r="I95" s="128"/>
      <c r="J95" s="128"/>
      <c r="K95" s="128"/>
      <c r="L95" s="142"/>
      <c r="M95" s="143">
        <f>SUM(L84:L94)</f>
        <v>0</v>
      </c>
      <c r="N95" s="100"/>
    </row>
    <row r="96" spans="2:14" ht="18" thickTop="1">
      <c r="B96" s="135"/>
      <c r="C96" s="136"/>
      <c r="D96" s="137"/>
      <c r="E96" s="136"/>
      <c r="F96" s="137"/>
      <c r="G96" s="137"/>
      <c r="H96" s="137"/>
      <c r="I96" s="137"/>
      <c r="J96" s="137"/>
      <c r="K96" s="137"/>
      <c r="L96" s="79"/>
      <c r="M96" s="80"/>
      <c r="N96" s="130"/>
    </row>
    <row r="97" spans="2:14" ht="19.5">
      <c r="B97" s="94">
        <v>608.04</v>
      </c>
      <c r="C97" s="95" t="s">
        <v>195</v>
      </c>
      <c r="D97" s="148"/>
      <c r="E97" s="149"/>
      <c r="F97" s="137"/>
      <c r="G97" s="137"/>
      <c r="H97" s="137"/>
      <c r="I97" s="137"/>
      <c r="J97" s="137"/>
      <c r="K97" s="119" t="s">
        <v>196</v>
      </c>
      <c r="L97" s="79"/>
      <c r="M97" s="84"/>
      <c r="N97" s="150"/>
    </row>
    <row r="98" spans="2:14" ht="17.25">
      <c r="B98" s="126"/>
      <c r="C98" s="139" t="s">
        <v>142</v>
      </c>
      <c r="D98" s="140"/>
      <c r="E98" s="139" t="s">
        <v>142</v>
      </c>
      <c r="F98" s="97" t="s">
        <v>143</v>
      </c>
      <c r="G98" s="97" t="s">
        <v>149</v>
      </c>
      <c r="H98" s="97" t="s">
        <v>178</v>
      </c>
      <c r="I98" s="97" t="s">
        <v>151</v>
      </c>
      <c r="J98" s="151"/>
      <c r="K98" s="152"/>
      <c r="L98" s="79"/>
      <c r="M98" s="84"/>
      <c r="N98" s="150"/>
    </row>
    <row r="99" spans="2:14" ht="21.75" customHeight="1">
      <c r="B99" s="120" t="s">
        <v>145</v>
      </c>
      <c r="C99" s="105">
        <v>0</v>
      </c>
      <c r="D99" s="154" t="s">
        <v>154</v>
      </c>
      <c r="E99" s="105">
        <v>0</v>
      </c>
      <c r="F99" s="155">
        <v>0</v>
      </c>
      <c r="G99" s="155">
        <v>0</v>
      </c>
      <c r="H99" s="155">
        <v>0</v>
      </c>
      <c r="I99" s="154" t="s">
        <v>197</v>
      </c>
      <c r="J99" s="99"/>
      <c r="K99" s="122" t="s">
        <v>196</v>
      </c>
      <c r="L99" s="83">
        <v>0</v>
      </c>
      <c r="M99" s="84"/>
      <c r="N99" s="124" t="s">
        <v>198</v>
      </c>
    </row>
    <row r="100" spans="2:14" ht="21.75" customHeight="1">
      <c r="B100" s="126"/>
      <c r="C100" s="105">
        <v>0</v>
      </c>
      <c r="D100" s="154" t="s">
        <v>154</v>
      </c>
      <c r="E100" s="105">
        <v>0</v>
      </c>
      <c r="F100" s="155">
        <v>0</v>
      </c>
      <c r="G100" s="155">
        <v>0</v>
      </c>
      <c r="H100" s="155">
        <v>0</v>
      </c>
      <c r="I100" s="154" t="s">
        <v>197</v>
      </c>
      <c r="J100" s="128"/>
      <c r="K100" s="122" t="s">
        <v>196</v>
      </c>
      <c r="L100" s="83">
        <v>0</v>
      </c>
      <c r="M100" s="84"/>
      <c r="N100" s="124" t="s">
        <v>199</v>
      </c>
    </row>
    <row r="101" spans="2:14" ht="21.75" customHeight="1">
      <c r="B101" s="126"/>
      <c r="C101" s="105">
        <v>0</v>
      </c>
      <c r="D101" s="154" t="s">
        <v>154</v>
      </c>
      <c r="E101" s="105">
        <v>0</v>
      </c>
      <c r="F101" s="155">
        <v>0</v>
      </c>
      <c r="G101" s="155">
        <v>0</v>
      </c>
      <c r="H101" s="155">
        <v>0</v>
      </c>
      <c r="I101" s="154" t="s">
        <v>197</v>
      </c>
      <c r="J101" s="128"/>
      <c r="K101" s="122" t="s">
        <v>196</v>
      </c>
      <c r="L101" s="83">
        <v>0</v>
      </c>
      <c r="M101" s="84"/>
      <c r="N101" s="124" t="s">
        <v>198</v>
      </c>
    </row>
    <row r="102" spans="2:14" ht="21.75" customHeight="1">
      <c r="B102" s="126"/>
      <c r="C102" s="105">
        <v>0</v>
      </c>
      <c r="D102" s="154" t="s">
        <v>154</v>
      </c>
      <c r="E102" s="105">
        <v>0</v>
      </c>
      <c r="F102" s="155">
        <v>0</v>
      </c>
      <c r="G102" s="155">
        <v>0</v>
      </c>
      <c r="H102" s="155">
        <v>0</v>
      </c>
      <c r="I102" s="154" t="s">
        <v>197</v>
      </c>
      <c r="J102" s="128"/>
      <c r="K102" s="122" t="s">
        <v>196</v>
      </c>
      <c r="L102" s="83">
        <v>0</v>
      </c>
      <c r="M102" s="84"/>
      <c r="N102" s="124" t="s">
        <v>199</v>
      </c>
    </row>
    <row r="103" spans="2:14" ht="21.75" customHeight="1">
      <c r="B103" s="126"/>
      <c r="C103" s="105">
        <v>0</v>
      </c>
      <c r="D103" s="154" t="s">
        <v>154</v>
      </c>
      <c r="E103" s="105">
        <v>0</v>
      </c>
      <c r="F103" s="155">
        <v>0</v>
      </c>
      <c r="G103" s="155">
        <v>0</v>
      </c>
      <c r="H103" s="155">
        <v>0</v>
      </c>
      <c r="I103" s="154" t="s">
        <v>197</v>
      </c>
      <c r="J103" s="128"/>
      <c r="K103" s="122" t="s">
        <v>196</v>
      </c>
      <c r="L103" s="83">
        <v>0</v>
      </c>
      <c r="M103" s="84"/>
      <c r="N103" s="124" t="s">
        <v>198</v>
      </c>
    </row>
    <row r="104" spans="2:14" ht="21.75" customHeight="1">
      <c r="B104" s="126"/>
      <c r="C104" s="105">
        <v>0</v>
      </c>
      <c r="D104" s="154" t="s">
        <v>154</v>
      </c>
      <c r="E104" s="105">
        <v>0</v>
      </c>
      <c r="F104" s="155">
        <v>0</v>
      </c>
      <c r="G104" s="155">
        <v>0</v>
      </c>
      <c r="H104" s="155">
        <v>0</v>
      </c>
      <c r="I104" s="154" t="s">
        <v>197</v>
      </c>
      <c r="J104" s="128"/>
      <c r="K104" s="122" t="s">
        <v>196</v>
      </c>
      <c r="L104" s="83">
        <v>0</v>
      </c>
      <c r="M104" s="84"/>
      <c r="N104" s="124" t="s">
        <v>199</v>
      </c>
    </row>
    <row r="105" spans="2:14" ht="21.75" customHeight="1">
      <c r="B105" s="126"/>
      <c r="C105" s="105">
        <v>0</v>
      </c>
      <c r="D105" s="154" t="s">
        <v>154</v>
      </c>
      <c r="E105" s="105">
        <v>0</v>
      </c>
      <c r="F105" s="155">
        <v>0</v>
      </c>
      <c r="G105" s="155">
        <v>0</v>
      </c>
      <c r="H105" s="155">
        <v>0</v>
      </c>
      <c r="I105" s="154" t="s">
        <v>197</v>
      </c>
      <c r="J105" s="128"/>
      <c r="K105" s="122" t="s">
        <v>196</v>
      </c>
      <c r="L105" s="83">
        <v>0</v>
      </c>
      <c r="M105" s="84"/>
      <c r="N105" s="124" t="s">
        <v>198</v>
      </c>
    </row>
    <row r="106" spans="2:14" ht="21.75" customHeight="1">
      <c r="B106" s="126"/>
      <c r="C106" s="105">
        <v>0</v>
      </c>
      <c r="D106" s="154" t="s">
        <v>154</v>
      </c>
      <c r="E106" s="105">
        <v>0</v>
      </c>
      <c r="F106" s="155">
        <v>0</v>
      </c>
      <c r="G106" s="155">
        <v>0</v>
      </c>
      <c r="H106" s="155">
        <v>0</v>
      </c>
      <c r="I106" s="154" t="s">
        <v>197</v>
      </c>
      <c r="J106" s="128"/>
      <c r="K106" s="122" t="s">
        <v>196</v>
      </c>
      <c r="L106" s="83">
        <v>0</v>
      </c>
      <c r="M106" s="84"/>
      <c r="N106" s="124" t="s">
        <v>198</v>
      </c>
    </row>
    <row r="107" spans="2:14" ht="21.75" customHeight="1">
      <c r="B107" s="126"/>
      <c r="C107" s="105">
        <v>0</v>
      </c>
      <c r="D107" s="154" t="s">
        <v>154</v>
      </c>
      <c r="E107" s="105">
        <v>0</v>
      </c>
      <c r="F107" s="155">
        <v>0</v>
      </c>
      <c r="G107" s="155">
        <v>0</v>
      </c>
      <c r="H107" s="155">
        <v>0</v>
      </c>
      <c r="I107" s="154" t="s">
        <v>197</v>
      </c>
      <c r="J107" s="128"/>
      <c r="K107" s="122" t="s">
        <v>196</v>
      </c>
      <c r="L107" s="83">
        <v>0</v>
      </c>
      <c r="M107" s="84"/>
      <c r="N107" s="124" t="s">
        <v>199</v>
      </c>
    </row>
    <row r="108" spans="2:14" ht="21.75" customHeight="1">
      <c r="B108" s="126"/>
      <c r="C108" s="105">
        <v>0</v>
      </c>
      <c r="D108" s="154" t="s">
        <v>154</v>
      </c>
      <c r="E108" s="105">
        <v>0</v>
      </c>
      <c r="F108" s="155">
        <v>0</v>
      </c>
      <c r="G108" s="155">
        <v>0</v>
      </c>
      <c r="H108" s="155">
        <v>0</v>
      </c>
      <c r="I108" s="154" t="s">
        <v>197</v>
      </c>
      <c r="J108" s="128"/>
      <c r="K108" s="122" t="s">
        <v>196</v>
      </c>
      <c r="L108" s="83">
        <v>0</v>
      </c>
      <c r="M108" s="84"/>
      <c r="N108" s="124" t="s">
        <v>198</v>
      </c>
    </row>
    <row r="109" spans="2:14" ht="21.75" customHeight="1">
      <c r="B109" s="126"/>
      <c r="C109" s="105">
        <v>0</v>
      </c>
      <c r="D109" s="154" t="s">
        <v>154</v>
      </c>
      <c r="E109" s="105">
        <v>0</v>
      </c>
      <c r="F109" s="155">
        <v>0</v>
      </c>
      <c r="G109" s="155">
        <v>0</v>
      </c>
      <c r="H109" s="155">
        <v>0</v>
      </c>
      <c r="I109" s="154" t="s">
        <v>197</v>
      </c>
      <c r="J109" s="128"/>
      <c r="K109" s="122" t="s">
        <v>196</v>
      </c>
      <c r="L109" s="83">
        <v>0</v>
      </c>
      <c r="M109" s="84"/>
      <c r="N109" s="124" t="s">
        <v>199</v>
      </c>
    </row>
    <row r="110" spans="2:14" ht="21.75" customHeight="1">
      <c r="B110" s="126"/>
      <c r="C110" s="105">
        <v>0</v>
      </c>
      <c r="D110" s="154" t="s">
        <v>154</v>
      </c>
      <c r="E110" s="105">
        <v>0</v>
      </c>
      <c r="F110" s="155">
        <v>0</v>
      </c>
      <c r="G110" s="155">
        <v>0</v>
      </c>
      <c r="H110" s="155">
        <v>0</v>
      </c>
      <c r="I110" s="154" t="s">
        <v>197</v>
      </c>
      <c r="J110" s="128"/>
      <c r="K110" s="122" t="s">
        <v>196</v>
      </c>
      <c r="L110" s="83">
        <v>0</v>
      </c>
      <c r="M110" s="84"/>
      <c r="N110" s="124" t="s">
        <v>198</v>
      </c>
    </row>
    <row r="111" spans="2:14" ht="21.75" customHeight="1">
      <c r="B111" s="126"/>
      <c r="C111" s="105">
        <v>0</v>
      </c>
      <c r="D111" s="154" t="s">
        <v>154</v>
      </c>
      <c r="E111" s="105">
        <v>0</v>
      </c>
      <c r="F111" s="155">
        <v>0</v>
      </c>
      <c r="G111" s="155">
        <v>0</v>
      </c>
      <c r="H111" s="155">
        <v>0</v>
      </c>
      <c r="I111" s="154" t="s">
        <v>197</v>
      </c>
      <c r="J111" s="128"/>
      <c r="K111" s="122" t="s">
        <v>196</v>
      </c>
      <c r="L111" s="83">
        <v>0</v>
      </c>
      <c r="M111" s="84"/>
      <c r="N111" s="124" t="s">
        <v>199</v>
      </c>
    </row>
    <row r="112" spans="2:14" ht="21.75" customHeight="1">
      <c r="B112" s="126"/>
      <c r="C112" s="105">
        <v>0</v>
      </c>
      <c r="D112" s="154" t="s">
        <v>154</v>
      </c>
      <c r="E112" s="105">
        <v>0</v>
      </c>
      <c r="F112" s="155">
        <v>0</v>
      </c>
      <c r="G112" s="155">
        <v>0</v>
      </c>
      <c r="H112" s="155">
        <v>0</v>
      </c>
      <c r="I112" s="154" t="s">
        <v>197</v>
      </c>
      <c r="J112" s="128"/>
      <c r="K112" s="122" t="s">
        <v>196</v>
      </c>
      <c r="L112" s="83">
        <v>0</v>
      </c>
      <c r="M112" s="84"/>
      <c r="N112" s="124" t="s">
        <v>198</v>
      </c>
    </row>
    <row r="113" spans="2:14" ht="21.75" customHeight="1">
      <c r="B113" s="126"/>
      <c r="C113" s="105">
        <v>0</v>
      </c>
      <c r="D113" s="154" t="s">
        <v>154</v>
      </c>
      <c r="E113" s="105">
        <v>0</v>
      </c>
      <c r="F113" s="155">
        <v>0</v>
      </c>
      <c r="G113" s="155">
        <v>0</v>
      </c>
      <c r="H113" s="155">
        <v>0</v>
      </c>
      <c r="I113" s="154" t="s">
        <v>197</v>
      </c>
      <c r="J113" s="128"/>
      <c r="K113" s="122" t="s">
        <v>196</v>
      </c>
      <c r="L113" s="83">
        <v>0</v>
      </c>
      <c r="M113" s="84"/>
      <c r="N113" s="124" t="s">
        <v>198</v>
      </c>
    </row>
    <row r="114" spans="2:14" ht="21.75" customHeight="1">
      <c r="B114" s="126"/>
      <c r="C114" s="105">
        <v>0</v>
      </c>
      <c r="D114" s="154" t="s">
        <v>154</v>
      </c>
      <c r="E114" s="105">
        <v>0</v>
      </c>
      <c r="F114" s="155">
        <v>0</v>
      </c>
      <c r="G114" s="155">
        <v>0</v>
      </c>
      <c r="H114" s="155">
        <v>0</v>
      </c>
      <c r="I114" s="154" t="s">
        <v>197</v>
      </c>
      <c r="J114" s="128"/>
      <c r="K114" s="122" t="s">
        <v>196</v>
      </c>
      <c r="L114" s="83">
        <v>0</v>
      </c>
      <c r="M114" s="84"/>
      <c r="N114" s="124" t="s">
        <v>199</v>
      </c>
    </row>
    <row r="115" spans="2:14" ht="21.75" customHeight="1">
      <c r="B115" s="126"/>
      <c r="C115" s="105">
        <v>0</v>
      </c>
      <c r="D115" s="154" t="s">
        <v>154</v>
      </c>
      <c r="E115" s="105">
        <v>0</v>
      </c>
      <c r="F115" s="155">
        <v>0</v>
      </c>
      <c r="G115" s="155">
        <v>0</v>
      </c>
      <c r="H115" s="155">
        <v>0</v>
      </c>
      <c r="I115" s="154" t="s">
        <v>197</v>
      </c>
      <c r="J115" s="128"/>
      <c r="K115" s="122" t="s">
        <v>196</v>
      </c>
      <c r="L115" s="83">
        <v>0</v>
      </c>
      <c r="M115" s="84"/>
      <c r="N115" s="124" t="s">
        <v>198</v>
      </c>
    </row>
    <row r="116" spans="2:14" ht="21.75" customHeight="1">
      <c r="B116" s="126"/>
      <c r="C116" s="105">
        <v>0</v>
      </c>
      <c r="D116" s="154" t="s">
        <v>154</v>
      </c>
      <c r="E116" s="105">
        <v>0</v>
      </c>
      <c r="F116" s="155">
        <v>0</v>
      </c>
      <c r="G116" s="155">
        <v>0</v>
      </c>
      <c r="H116" s="155">
        <v>0</v>
      </c>
      <c r="I116" s="154" t="s">
        <v>197</v>
      </c>
      <c r="J116" s="128"/>
      <c r="K116" s="122" t="s">
        <v>196</v>
      </c>
      <c r="L116" s="83">
        <v>0</v>
      </c>
      <c r="M116" s="84"/>
      <c r="N116" s="124" t="s">
        <v>199</v>
      </c>
    </row>
    <row r="117" spans="2:14" ht="21.75" customHeight="1">
      <c r="B117" s="126"/>
      <c r="C117" s="105">
        <v>0</v>
      </c>
      <c r="D117" s="154" t="s">
        <v>154</v>
      </c>
      <c r="E117" s="105">
        <v>0</v>
      </c>
      <c r="F117" s="155">
        <v>0</v>
      </c>
      <c r="G117" s="155">
        <v>0</v>
      </c>
      <c r="H117" s="155">
        <v>0</v>
      </c>
      <c r="I117" s="154" t="s">
        <v>197</v>
      </c>
      <c r="J117" s="128"/>
      <c r="K117" s="122" t="s">
        <v>196</v>
      </c>
      <c r="L117" s="83">
        <v>0</v>
      </c>
      <c r="M117" s="84"/>
      <c r="N117" s="124" t="s">
        <v>198</v>
      </c>
    </row>
    <row r="118" spans="2:14" ht="21.75" customHeight="1">
      <c r="B118" s="126"/>
      <c r="C118" s="105">
        <v>0</v>
      </c>
      <c r="D118" s="154" t="s">
        <v>154</v>
      </c>
      <c r="E118" s="105">
        <v>0</v>
      </c>
      <c r="F118" s="155">
        <v>0</v>
      </c>
      <c r="G118" s="155">
        <v>0</v>
      </c>
      <c r="H118" s="155">
        <v>0</v>
      </c>
      <c r="I118" s="154" t="s">
        <v>197</v>
      </c>
      <c r="J118" s="128"/>
      <c r="K118" s="122" t="s">
        <v>196</v>
      </c>
      <c r="L118" s="83">
        <v>0</v>
      </c>
      <c r="M118" s="84"/>
      <c r="N118" s="124" t="s">
        <v>199</v>
      </c>
    </row>
    <row r="119" spans="2:14" ht="21.75" customHeight="1">
      <c r="B119" s="126"/>
      <c r="C119" s="105">
        <v>0</v>
      </c>
      <c r="D119" s="154" t="s">
        <v>154</v>
      </c>
      <c r="E119" s="105">
        <v>0</v>
      </c>
      <c r="F119" s="155">
        <v>0</v>
      </c>
      <c r="G119" s="155">
        <v>0</v>
      </c>
      <c r="H119" s="155">
        <v>0</v>
      </c>
      <c r="I119" s="154" t="s">
        <v>197</v>
      </c>
      <c r="J119" s="128"/>
      <c r="K119" s="122" t="s">
        <v>196</v>
      </c>
      <c r="L119" s="83">
        <v>0</v>
      </c>
      <c r="M119" s="84"/>
      <c r="N119" s="124" t="s">
        <v>198</v>
      </c>
    </row>
    <row r="120" spans="2:14" ht="21.75" customHeight="1">
      <c r="B120" s="126"/>
      <c r="C120" s="105">
        <v>0</v>
      </c>
      <c r="D120" s="154" t="s">
        <v>154</v>
      </c>
      <c r="E120" s="105">
        <v>0</v>
      </c>
      <c r="F120" s="155">
        <v>0</v>
      </c>
      <c r="G120" s="155">
        <v>0</v>
      </c>
      <c r="H120" s="155">
        <v>0</v>
      </c>
      <c r="I120" s="154" t="s">
        <v>197</v>
      </c>
      <c r="J120" s="128"/>
      <c r="K120" s="122" t="s">
        <v>196</v>
      </c>
      <c r="L120" s="83">
        <v>0</v>
      </c>
      <c r="M120" s="84"/>
      <c r="N120" s="124" t="s">
        <v>198</v>
      </c>
    </row>
    <row r="121" spans="2:14" ht="21.75" customHeight="1">
      <c r="B121" s="126"/>
      <c r="C121" s="105">
        <v>0</v>
      </c>
      <c r="D121" s="154" t="s">
        <v>154</v>
      </c>
      <c r="E121" s="105">
        <v>0</v>
      </c>
      <c r="F121" s="155">
        <v>0</v>
      </c>
      <c r="G121" s="155">
        <v>0</v>
      </c>
      <c r="H121" s="155">
        <v>0</v>
      </c>
      <c r="I121" s="154" t="s">
        <v>197</v>
      </c>
      <c r="J121" s="128"/>
      <c r="K121" s="122" t="s">
        <v>196</v>
      </c>
      <c r="L121" s="83">
        <v>0</v>
      </c>
      <c r="M121" s="84"/>
      <c r="N121" s="124" t="s">
        <v>199</v>
      </c>
    </row>
    <row r="122" spans="2:14" ht="21.75" customHeight="1">
      <c r="B122" s="126"/>
      <c r="C122" s="105">
        <v>0</v>
      </c>
      <c r="D122" s="154" t="s">
        <v>154</v>
      </c>
      <c r="E122" s="105">
        <v>0</v>
      </c>
      <c r="F122" s="155">
        <v>0</v>
      </c>
      <c r="G122" s="155">
        <v>0</v>
      </c>
      <c r="H122" s="155">
        <v>0</v>
      </c>
      <c r="I122" s="154" t="s">
        <v>197</v>
      </c>
      <c r="J122" s="128"/>
      <c r="K122" s="122" t="s">
        <v>196</v>
      </c>
      <c r="L122" s="83">
        <v>0</v>
      </c>
      <c r="M122" s="84"/>
      <c r="N122" s="124" t="s">
        <v>198</v>
      </c>
    </row>
    <row r="123" spans="2:14" ht="21.75" customHeight="1">
      <c r="B123" s="126"/>
      <c r="C123" s="105">
        <v>0</v>
      </c>
      <c r="D123" s="154" t="s">
        <v>154</v>
      </c>
      <c r="E123" s="105">
        <v>0</v>
      </c>
      <c r="F123" s="155">
        <v>0</v>
      </c>
      <c r="G123" s="155">
        <v>0</v>
      </c>
      <c r="H123" s="155">
        <v>0</v>
      </c>
      <c r="I123" s="154" t="s">
        <v>197</v>
      </c>
      <c r="J123" s="128"/>
      <c r="K123" s="122" t="s">
        <v>196</v>
      </c>
      <c r="L123" s="83">
        <v>0</v>
      </c>
      <c r="M123" s="84"/>
      <c r="N123" s="124" t="s">
        <v>199</v>
      </c>
    </row>
    <row r="124" spans="2:14" ht="21.75" customHeight="1">
      <c r="B124" s="126"/>
      <c r="C124" s="105">
        <v>0</v>
      </c>
      <c r="D124" s="154" t="s">
        <v>154</v>
      </c>
      <c r="E124" s="105">
        <v>0</v>
      </c>
      <c r="F124" s="155">
        <v>0</v>
      </c>
      <c r="G124" s="155">
        <v>0</v>
      </c>
      <c r="H124" s="155">
        <v>0</v>
      </c>
      <c r="I124" s="154" t="s">
        <v>197</v>
      </c>
      <c r="J124" s="128"/>
      <c r="K124" s="122" t="s">
        <v>196</v>
      </c>
      <c r="L124" s="83">
        <v>0</v>
      </c>
      <c r="M124" s="84"/>
      <c r="N124" s="124" t="s">
        <v>198</v>
      </c>
    </row>
    <row r="125" spans="2:14" ht="21.75" customHeight="1">
      <c r="B125" s="126"/>
      <c r="C125" s="105">
        <v>0</v>
      </c>
      <c r="D125" s="154" t="s">
        <v>154</v>
      </c>
      <c r="E125" s="105">
        <v>0</v>
      </c>
      <c r="F125" s="155">
        <v>0</v>
      </c>
      <c r="G125" s="155">
        <v>0</v>
      </c>
      <c r="H125" s="155">
        <v>0</v>
      </c>
      <c r="I125" s="154" t="s">
        <v>197</v>
      </c>
      <c r="J125" s="128"/>
      <c r="K125" s="122" t="s">
        <v>196</v>
      </c>
      <c r="L125" s="83">
        <v>0</v>
      </c>
      <c r="M125" s="84"/>
      <c r="N125" s="124" t="s">
        <v>199</v>
      </c>
    </row>
    <row r="126" spans="2:14" ht="21.75" customHeight="1">
      <c r="B126" s="126"/>
      <c r="C126" s="105">
        <v>0</v>
      </c>
      <c r="D126" s="154" t="s">
        <v>154</v>
      </c>
      <c r="E126" s="105">
        <v>0</v>
      </c>
      <c r="F126" s="155">
        <v>0</v>
      </c>
      <c r="G126" s="155">
        <v>0</v>
      </c>
      <c r="H126" s="155">
        <v>0</v>
      </c>
      <c r="I126" s="154" t="s">
        <v>197</v>
      </c>
      <c r="J126" s="128"/>
      <c r="K126" s="122" t="s">
        <v>196</v>
      </c>
      <c r="L126" s="83">
        <v>0</v>
      </c>
      <c r="M126" s="84"/>
      <c r="N126" s="124" t="s">
        <v>198</v>
      </c>
    </row>
    <row r="127" spans="2:14" ht="21.75" customHeight="1">
      <c r="B127" s="120"/>
      <c r="C127" s="105">
        <v>0</v>
      </c>
      <c r="D127" s="154" t="s">
        <v>154</v>
      </c>
      <c r="E127" s="105">
        <v>0</v>
      </c>
      <c r="F127" s="155">
        <v>0</v>
      </c>
      <c r="G127" s="155">
        <v>0</v>
      </c>
      <c r="H127" s="155">
        <v>0</v>
      </c>
      <c r="I127" s="154" t="s">
        <v>197</v>
      </c>
      <c r="J127" s="128"/>
      <c r="K127" s="122" t="s">
        <v>196</v>
      </c>
      <c r="L127" s="83">
        <v>0</v>
      </c>
      <c r="M127" s="84"/>
      <c r="N127" s="124" t="s">
        <v>200</v>
      </c>
    </row>
    <row r="128" spans="2:14" ht="21.75" customHeight="1">
      <c r="B128" s="120"/>
      <c r="C128" s="105">
        <v>0</v>
      </c>
      <c r="D128" s="154" t="s">
        <v>154</v>
      </c>
      <c r="E128" s="105">
        <v>0</v>
      </c>
      <c r="F128" s="155">
        <v>0</v>
      </c>
      <c r="G128" s="155">
        <v>0</v>
      </c>
      <c r="H128" s="155">
        <v>0</v>
      </c>
      <c r="I128" s="154" t="s">
        <v>197</v>
      </c>
      <c r="J128" s="128"/>
      <c r="K128" s="122" t="s">
        <v>196</v>
      </c>
      <c r="L128" s="83">
        <v>0</v>
      </c>
      <c r="M128" s="84"/>
      <c r="N128" s="124" t="s">
        <v>198</v>
      </c>
    </row>
    <row r="129" spans="2:14" ht="21.75" customHeight="1">
      <c r="B129" s="120"/>
      <c r="C129" s="105">
        <v>0</v>
      </c>
      <c r="D129" s="154" t="s">
        <v>154</v>
      </c>
      <c r="E129" s="105">
        <v>0</v>
      </c>
      <c r="F129" s="155">
        <v>0</v>
      </c>
      <c r="G129" s="155">
        <v>0</v>
      </c>
      <c r="H129" s="155">
        <v>0</v>
      </c>
      <c r="I129" s="154" t="s">
        <v>197</v>
      </c>
      <c r="J129" s="128"/>
      <c r="K129" s="122" t="s">
        <v>196</v>
      </c>
      <c r="L129" s="83">
        <v>0</v>
      </c>
      <c r="M129" s="84"/>
      <c r="N129" s="124" t="s">
        <v>201</v>
      </c>
    </row>
    <row r="130" spans="2:14" ht="21.75" customHeight="1">
      <c r="B130" s="120"/>
      <c r="C130" s="153"/>
      <c r="D130" s="154"/>
      <c r="E130" s="144"/>
      <c r="F130" s="155"/>
      <c r="G130" s="157"/>
      <c r="H130" s="157"/>
      <c r="I130" s="156"/>
      <c r="J130" s="128"/>
      <c r="K130" s="122"/>
      <c r="L130" s="83"/>
      <c r="M130" s="84"/>
      <c r="N130" s="124"/>
    </row>
    <row r="131" spans="2:14" ht="18" thickBot="1">
      <c r="B131" s="135"/>
      <c r="C131" s="149"/>
      <c r="D131" s="148"/>
      <c r="E131" s="149"/>
      <c r="F131" s="137"/>
      <c r="G131" s="137"/>
      <c r="H131" s="137"/>
      <c r="I131" s="137"/>
      <c r="J131" s="137"/>
      <c r="K131" s="137"/>
      <c r="L131" s="142"/>
      <c r="M131" s="143">
        <f>SUM(L99:L130)</f>
        <v>0</v>
      </c>
      <c r="N131" s="150"/>
    </row>
    <row r="132" spans="2:14" ht="18" thickTop="1">
      <c r="B132" s="135"/>
      <c r="C132" s="149"/>
      <c r="D132" s="148"/>
      <c r="E132" s="149"/>
      <c r="F132" s="137"/>
      <c r="G132" s="137"/>
      <c r="H132" s="137"/>
      <c r="I132" s="137"/>
      <c r="J132" s="137"/>
      <c r="K132" s="137"/>
      <c r="L132" s="79"/>
      <c r="M132" s="84"/>
      <c r="N132" s="150"/>
    </row>
    <row r="133" spans="2:14" ht="19.5">
      <c r="B133" s="101"/>
      <c r="C133" s="113" t="s">
        <v>71</v>
      </c>
      <c r="D133" s="99"/>
      <c r="E133" s="99"/>
      <c r="F133" s="99"/>
      <c r="G133" s="99"/>
      <c r="H133" s="99"/>
      <c r="I133" s="99"/>
      <c r="J133" s="99"/>
      <c r="K133" s="99"/>
      <c r="L133" s="67"/>
      <c r="M133" s="68"/>
      <c r="N133" s="100"/>
    </row>
    <row r="134" spans="2:14" ht="17.25">
      <c r="B134" s="101"/>
      <c r="C134" s="102"/>
      <c r="D134" s="97"/>
      <c r="E134" s="97"/>
      <c r="F134" s="97"/>
      <c r="G134" s="99"/>
      <c r="H134" s="99"/>
      <c r="I134" s="99"/>
      <c r="J134" s="99"/>
      <c r="K134" s="99"/>
      <c r="L134" s="67"/>
      <c r="M134" s="68"/>
      <c r="N134" s="100"/>
    </row>
    <row r="135" spans="2:14" ht="17.25">
      <c r="B135" s="101" t="s">
        <v>3</v>
      </c>
      <c r="C135" s="247" t="s">
        <v>72</v>
      </c>
      <c r="D135" s="248"/>
      <c r="E135" s="248"/>
      <c r="F135" s="249"/>
      <c r="G135" s="99"/>
      <c r="H135" s="99"/>
      <c r="I135" s="99"/>
      <c r="J135" s="99"/>
      <c r="K135" s="158" t="s">
        <v>42</v>
      </c>
      <c r="L135" s="85">
        <v>0</v>
      </c>
      <c r="M135" s="82"/>
      <c r="N135" s="159" t="s">
        <v>208</v>
      </c>
    </row>
    <row r="136" spans="2:14" ht="18" thickBot="1">
      <c r="B136" s="101"/>
      <c r="C136" s="160"/>
      <c r="D136" s="161"/>
      <c r="E136" s="161"/>
      <c r="F136" s="162"/>
      <c r="G136" s="99"/>
      <c r="H136" s="99"/>
      <c r="I136" s="99"/>
      <c r="J136" s="99"/>
      <c r="K136" s="158"/>
      <c r="L136" s="67"/>
      <c r="M136" s="75">
        <f>+L135</f>
        <v>0</v>
      </c>
      <c r="N136" s="163"/>
    </row>
    <row r="137" spans="2:14" ht="18" customHeight="1" thickTop="1">
      <c r="B137" s="250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2"/>
    </row>
    <row r="140" spans="2:10" ht="17.25">
      <c r="B140" s="1"/>
      <c r="C140" s="1"/>
      <c r="D140" s="1"/>
      <c r="E140" s="1"/>
      <c r="F140" s="1"/>
      <c r="G140" s="1"/>
      <c r="H140" s="1"/>
      <c r="I140" s="1"/>
      <c r="J140" s="1"/>
    </row>
    <row r="150" ht="17.25"/>
    <row r="151" ht="17.25"/>
    <row r="152" ht="17.25"/>
    <row r="153" ht="17.25"/>
  </sheetData>
  <sheetProtection/>
  <mergeCells count="19">
    <mergeCell ref="B1:N1"/>
    <mergeCell ref="B2:N2"/>
    <mergeCell ref="B3:N3"/>
    <mergeCell ref="B4:N4"/>
    <mergeCell ref="B6:N6"/>
    <mergeCell ref="B7:N7"/>
    <mergeCell ref="B8:N8"/>
    <mergeCell ref="F9:M9"/>
    <mergeCell ref="B10:N10"/>
    <mergeCell ref="G11:M11"/>
    <mergeCell ref="B13:G14"/>
    <mergeCell ref="K13:M13"/>
    <mergeCell ref="N13:N14"/>
    <mergeCell ref="C135:F135"/>
    <mergeCell ref="B137:N137"/>
    <mergeCell ref="B15:N15"/>
    <mergeCell ref="B38:N38"/>
    <mergeCell ref="B48:N48"/>
    <mergeCell ref="B54:N5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4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9"/>
  <sheetViews>
    <sheetView tabSelected="1" view="pageBreakPreview" zoomScale="41" zoomScaleNormal="40" zoomScaleSheetLayoutView="41" zoomScalePageLayoutView="0" workbookViewId="0" topLeftCell="A40">
      <selection activeCell="B4" sqref="B4:R4"/>
    </sheetView>
  </sheetViews>
  <sheetFormatPr defaultColWidth="11.421875" defaultRowHeight="15"/>
  <cols>
    <col min="1" max="1" width="2.7109375" style="26" customWidth="1"/>
    <col min="2" max="2" width="30.28125" style="26" customWidth="1"/>
    <col min="3" max="3" width="166.421875" style="26" customWidth="1"/>
    <col min="4" max="4" width="15.7109375" style="26" customWidth="1"/>
    <col min="5" max="5" width="33.8515625" style="26" customWidth="1"/>
    <col min="6" max="6" width="50.57421875" style="26" bestFit="1" customWidth="1"/>
    <col min="7" max="8" width="46.7109375" style="26" customWidth="1"/>
    <col min="9" max="9" width="51.00390625" style="26" customWidth="1"/>
    <col min="10" max="10" width="53.00390625" style="26" customWidth="1"/>
    <col min="11" max="11" width="32.140625" style="26" customWidth="1"/>
    <col min="12" max="12" width="48.7109375" style="26" bestFit="1" customWidth="1"/>
    <col min="13" max="13" width="39.140625" style="26" bestFit="1" customWidth="1"/>
    <col min="14" max="14" width="26.140625" style="26" customWidth="1"/>
    <col min="15" max="15" width="50.140625" style="26" customWidth="1"/>
    <col min="16" max="16" width="51.57421875" style="26" customWidth="1"/>
    <col min="17" max="17" width="54.7109375" style="26" customWidth="1"/>
    <col min="18" max="18" width="30.57421875" style="25" customWidth="1"/>
    <col min="19" max="19" width="27.00390625" style="26" customWidth="1"/>
    <col min="20" max="20" width="20.421875" style="26" customWidth="1"/>
    <col min="21" max="21" width="12.28125" style="26" bestFit="1" customWidth="1"/>
    <col min="22" max="22" width="15.8515625" style="26" bestFit="1" customWidth="1"/>
    <col min="23" max="23" width="15.7109375" style="26" bestFit="1" customWidth="1"/>
    <col min="24" max="24" width="12.28125" style="26" bestFit="1" customWidth="1"/>
    <col min="25" max="16384" width="11.421875" style="26" customWidth="1"/>
  </cols>
  <sheetData>
    <row r="1" spans="2:18" ht="41.25" customHeight="1">
      <c r="B1" s="272" t="s">
        <v>29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2:18" ht="39.75" customHeight="1">
      <c r="B2" s="272" t="s">
        <v>225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2:18" ht="41.25" customHeight="1">
      <c r="B3" s="204"/>
      <c r="C3" s="205"/>
      <c r="D3" s="272" t="s">
        <v>226</v>
      </c>
      <c r="E3" s="272"/>
      <c r="F3" s="272"/>
      <c r="G3" s="272"/>
      <c r="H3" s="272"/>
      <c r="I3" s="272"/>
      <c r="J3" s="272"/>
      <c r="K3" s="272"/>
      <c r="L3" s="272"/>
      <c r="M3" s="272"/>
      <c r="N3" s="205"/>
      <c r="O3" s="205"/>
      <c r="P3" s="205"/>
      <c r="Q3" s="205"/>
      <c r="R3" s="205"/>
    </row>
    <row r="4" spans="2:18" ht="33.75" customHeight="1">
      <c r="B4" s="272" t="s">
        <v>210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</row>
    <row r="5" spans="2:23" ht="28.5" customHeight="1">
      <c r="B5" s="272" t="s">
        <v>211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V5" s="27"/>
      <c r="W5" s="27"/>
    </row>
    <row r="6" spans="2:23" ht="30">
      <c r="B6" s="205"/>
      <c r="C6" s="205"/>
      <c r="D6" s="205"/>
      <c r="E6" s="205"/>
      <c r="F6" s="205"/>
      <c r="G6" s="272"/>
      <c r="H6" s="272"/>
      <c r="I6" s="272"/>
      <c r="J6" s="272"/>
      <c r="K6" s="272"/>
      <c r="L6" s="272"/>
      <c r="M6" s="272"/>
      <c r="N6" s="272"/>
      <c r="O6" s="205"/>
      <c r="P6" s="205"/>
      <c r="Q6" s="205"/>
      <c r="R6" s="205"/>
      <c r="V6" s="27"/>
      <c r="W6" s="27"/>
    </row>
    <row r="7" spans="2:23" ht="33" customHeight="1">
      <c r="B7" s="272" t="s">
        <v>231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V7" s="27"/>
      <c r="W7" s="27"/>
    </row>
    <row r="8" spans="2:23" ht="30">
      <c r="B8" s="205"/>
      <c r="C8" s="205"/>
      <c r="D8" s="205"/>
      <c r="E8" s="205"/>
      <c r="F8" s="205"/>
      <c r="G8" s="205"/>
      <c r="H8" s="205"/>
      <c r="I8" s="205"/>
      <c r="J8" s="205"/>
      <c r="K8" s="206"/>
      <c r="L8" s="206"/>
      <c r="M8" s="206"/>
      <c r="N8" s="205"/>
      <c r="O8" s="205"/>
      <c r="P8" s="205"/>
      <c r="Q8" s="205"/>
      <c r="R8" s="205"/>
      <c r="V8" s="27"/>
      <c r="W8" s="27"/>
    </row>
    <row r="9" spans="2:19" s="29" customFormat="1" ht="38.25" customHeight="1">
      <c r="B9" s="204" t="s">
        <v>227</v>
      </c>
      <c r="C9" s="204"/>
      <c r="D9" s="204"/>
      <c r="E9" s="204"/>
      <c r="F9" s="204"/>
      <c r="G9" s="204"/>
      <c r="H9" s="204"/>
      <c r="I9" s="204"/>
      <c r="J9" s="204"/>
      <c r="K9" s="206"/>
      <c r="L9" s="206"/>
      <c r="M9" s="206"/>
      <c r="N9" s="206"/>
      <c r="O9" s="273" t="s">
        <v>232</v>
      </c>
      <c r="P9" s="273"/>
      <c r="Q9" s="273"/>
      <c r="R9" s="208" t="s">
        <v>233</v>
      </c>
      <c r="S9" s="28"/>
    </row>
    <row r="10" spans="2:19" s="29" customFormat="1" ht="38.25" customHeight="1">
      <c r="B10" s="204" t="s">
        <v>228</v>
      </c>
      <c r="C10" s="204"/>
      <c r="D10" s="204"/>
      <c r="E10" s="204"/>
      <c r="F10" s="204"/>
      <c r="G10" s="204"/>
      <c r="H10" s="204"/>
      <c r="I10" s="204"/>
      <c r="J10" s="204"/>
      <c r="K10" s="206"/>
      <c r="L10" s="206"/>
      <c r="M10" s="206"/>
      <c r="N10" s="206"/>
      <c r="O10" s="207"/>
      <c r="P10" s="273" t="s">
        <v>234</v>
      </c>
      <c r="Q10" s="273"/>
      <c r="R10" s="208" t="s">
        <v>233</v>
      </c>
      <c r="S10" s="28"/>
    </row>
    <row r="11" spans="2:19" s="29" customFormat="1" ht="38.25" customHeight="1">
      <c r="B11" s="307" t="s">
        <v>212</v>
      </c>
      <c r="C11" s="293"/>
      <c r="D11" s="293"/>
      <c r="E11" s="293"/>
      <c r="F11" s="293"/>
      <c r="G11" s="293"/>
      <c r="H11" s="293"/>
      <c r="I11" s="293"/>
      <c r="J11" s="293"/>
      <c r="K11" s="206"/>
      <c r="L11" s="206"/>
      <c r="M11" s="206"/>
      <c r="N11" s="206"/>
      <c r="O11" s="273" t="s">
        <v>235</v>
      </c>
      <c r="P11" s="273"/>
      <c r="Q11" s="273"/>
      <c r="R11" s="208" t="s">
        <v>233</v>
      </c>
      <c r="S11" s="28"/>
    </row>
    <row r="12" spans="2:19" s="29" customFormat="1" ht="38.25" customHeight="1">
      <c r="B12" s="307" t="s">
        <v>213</v>
      </c>
      <c r="C12" s="307"/>
      <c r="D12" s="316"/>
      <c r="E12" s="316"/>
      <c r="F12" s="316"/>
      <c r="G12" s="316"/>
      <c r="H12" s="316"/>
      <c r="I12" s="316"/>
      <c r="J12" s="316"/>
      <c r="K12" s="206"/>
      <c r="L12" s="206"/>
      <c r="M12" s="206"/>
      <c r="N12" s="206"/>
      <c r="O12" s="273" t="s">
        <v>236</v>
      </c>
      <c r="P12" s="273"/>
      <c r="Q12" s="273"/>
      <c r="R12" s="208" t="s">
        <v>233</v>
      </c>
      <c r="S12" s="28"/>
    </row>
    <row r="13" spans="2:18" s="29" customFormat="1" ht="38.25" customHeight="1">
      <c r="B13" s="307" t="s">
        <v>229</v>
      </c>
      <c r="C13" s="307"/>
      <c r="D13" s="307"/>
      <c r="E13" s="307"/>
      <c r="F13" s="307"/>
      <c r="G13" s="307"/>
      <c r="H13" s="307"/>
      <c r="I13" s="307"/>
      <c r="J13" s="307"/>
      <c r="K13" s="206"/>
      <c r="L13" s="206"/>
      <c r="M13" s="206"/>
      <c r="N13" s="206"/>
      <c r="O13" s="206"/>
      <c r="P13" s="206"/>
      <c r="Q13" s="206"/>
      <c r="R13" s="205"/>
    </row>
    <row r="14" spans="2:18" s="29" customFormat="1" ht="38.25" customHeight="1">
      <c r="B14" s="307" t="s">
        <v>230</v>
      </c>
      <c r="C14" s="307"/>
      <c r="D14" s="307"/>
      <c r="E14" s="307"/>
      <c r="F14" s="307"/>
      <c r="G14" s="307"/>
      <c r="H14" s="307"/>
      <c r="I14" s="307"/>
      <c r="J14" s="307"/>
      <c r="K14" s="206"/>
      <c r="L14" s="206"/>
      <c r="M14" s="206"/>
      <c r="N14" s="206"/>
      <c r="O14" s="206"/>
      <c r="P14" s="206"/>
      <c r="Q14" s="206"/>
      <c r="R14" s="205"/>
    </row>
    <row r="15" spans="2:18" ht="30" hidden="1">
      <c r="B15" s="293" t="s">
        <v>207</v>
      </c>
      <c r="C15" s="293"/>
      <c r="D15" s="293" t="s">
        <v>36</v>
      </c>
      <c r="E15" s="293"/>
      <c r="F15" s="293"/>
      <c r="G15" s="293"/>
      <c r="H15" s="293"/>
      <c r="I15" s="293"/>
      <c r="J15" s="293"/>
      <c r="K15" s="206"/>
      <c r="L15" s="206"/>
      <c r="M15" s="206"/>
      <c r="N15" s="206"/>
      <c r="O15" s="206"/>
      <c r="P15" s="206"/>
      <c r="Q15" s="206"/>
      <c r="R15" s="205"/>
    </row>
    <row r="16" spans="2:18" ht="30.75" thickBot="1">
      <c r="B16" s="209"/>
      <c r="C16" s="209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</row>
    <row r="17" spans="2:18" ht="50.25" customHeight="1">
      <c r="B17" s="294" t="s">
        <v>16</v>
      </c>
      <c r="C17" s="290"/>
      <c r="D17" s="290"/>
      <c r="E17" s="290"/>
      <c r="F17" s="290"/>
      <c r="G17" s="290"/>
      <c r="H17" s="290" t="s">
        <v>18</v>
      </c>
      <c r="I17" s="290"/>
      <c r="J17" s="290"/>
      <c r="K17" s="290" t="s">
        <v>21</v>
      </c>
      <c r="L17" s="290"/>
      <c r="M17" s="290"/>
      <c r="N17" s="290"/>
      <c r="O17" s="290" t="s">
        <v>24</v>
      </c>
      <c r="P17" s="290"/>
      <c r="Q17" s="290"/>
      <c r="R17" s="315"/>
    </row>
    <row r="18" spans="2:18" ht="78" customHeight="1" thickBot="1">
      <c r="B18" s="219" t="s">
        <v>1</v>
      </c>
      <c r="C18" s="220" t="s">
        <v>0</v>
      </c>
      <c r="D18" s="220" t="s">
        <v>33</v>
      </c>
      <c r="E18" s="220" t="s">
        <v>14</v>
      </c>
      <c r="F18" s="220" t="s">
        <v>109</v>
      </c>
      <c r="G18" s="220" t="s">
        <v>15</v>
      </c>
      <c r="H18" s="220" t="s">
        <v>34</v>
      </c>
      <c r="I18" s="220" t="s">
        <v>30</v>
      </c>
      <c r="J18" s="220" t="s">
        <v>17</v>
      </c>
      <c r="K18" s="220" t="s">
        <v>19</v>
      </c>
      <c r="L18" s="220" t="s">
        <v>20</v>
      </c>
      <c r="M18" s="220" t="s">
        <v>22</v>
      </c>
      <c r="N18" s="220" t="s">
        <v>23</v>
      </c>
      <c r="O18" s="220" t="s">
        <v>25</v>
      </c>
      <c r="P18" s="220" t="s">
        <v>20</v>
      </c>
      <c r="Q18" s="220" t="s">
        <v>26</v>
      </c>
      <c r="R18" s="221" t="s">
        <v>23</v>
      </c>
    </row>
    <row r="19" spans="2:18" s="29" customFormat="1" ht="34.5" customHeight="1">
      <c r="B19" s="167"/>
      <c r="C19" s="168" t="s">
        <v>48</v>
      </c>
      <c r="D19" s="169"/>
      <c r="E19" s="170"/>
      <c r="F19" s="170"/>
      <c r="G19" s="170"/>
      <c r="H19" s="171"/>
      <c r="I19" s="171"/>
      <c r="J19" s="171"/>
      <c r="K19" s="170"/>
      <c r="L19" s="170"/>
      <c r="M19" s="170"/>
      <c r="N19" s="172"/>
      <c r="O19" s="173"/>
      <c r="P19" s="173"/>
      <c r="Q19" s="173"/>
      <c r="R19" s="174"/>
    </row>
    <row r="20" spans="2:18" s="29" customFormat="1" ht="39.75" customHeight="1">
      <c r="B20" s="175">
        <v>105.06</v>
      </c>
      <c r="C20" s="176" t="s">
        <v>46</v>
      </c>
      <c r="D20" s="177" t="s">
        <v>47</v>
      </c>
      <c r="E20" s="178">
        <v>0</v>
      </c>
      <c r="F20" s="178">
        <v>0</v>
      </c>
      <c r="G20" s="178">
        <f>E20+F20</f>
        <v>0</v>
      </c>
      <c r="H20" s="179">
        <v>0</v>
      </c>
      <c r="I20" s="180">
        <f>ROUND(E20*H20,2)</f>
        <v>0</v>
      </c>
      <c r="J20" s="180">
        <f>ROUND(G20*H20,2)</f>
        <v>0</v>
      </c>
      <c r="K20" s="181">
        <v>0</v>
      </c>
      <c r="L20" s="181">
        <v>0</v>
      </c>
      <c r="M20" s="181">
        <f>K20+L20</f>
        <v>0</v>
      </c>
      <c r="N20" s="182" t="e">
        <f>M20/G20</f>
        <v>#DIV/0!</v>
      </c>
      <c r="O20" s="180">
        <f>ROUND(K20*H20,2)</f>
        <v>0</v>
      </c>
      <c r="P20" s="180">
        <f>ROUND(L20*H20,2)</f>
        <v>0</v>
      </c>
      <c r="Q20" s="180">
        <f>P20+O20</f>
        <v>0</v>
      </c>
      <c r="R20" s="183" t="e">
        <f>Q20/J20</f>
        <v>#DIV/0!</v>
      </c>
    </row>
    <row r="21" spans="2:18" s="218" customFormat="1" ht="57" customHeight="1">
      <c r="B21" s="210">
        <v>155.07</v>
      </c>
      <c r="C21" s="211" t="s">
        <v>41</v>
      </c>
      <c r="D21" s="212" t="s">
        <v>42</v>
      </c>
      <c r="E21" s="213">
        <v>0</v>
      </c>
      <c r="F21" s="213">
        <v>0</v>
      </c>
      <c r="G21" s="213">
        <f>E21+F21</f>
        <v>0</v>
      </c>
      <c r="H21" s="214">
        <v>0</v>
      </c>
      <c r="I21" s="214">
        <f>ROUND(E21*H21,2)</f>
        <v>0</v>
      </c>
      <c r="J21" s="214">
        <f>ROUND(G21*H21,2)</f>
        <v>0</v>
      </c>
      <c r="K21" s="215">
        <v>0</v>
      </c>
      <c r="L21" s="215">
        <v>0</v>
      </c>
      <c r="M21" s="215">
        <f>K21+L21</f>
        <v>0</v>
      </c>
      <c r="N21" s="216" t="e">
        <f>M21/G21</f>
        <v>#DIV/0!</v>
      </c>
      <c r="O21" s="214">
        <f>ROUND(K21*H21,2)</f>
        <v>0</v>
      </c>
      <c r="P21" s="214">
        <f>ROUND(L21*H21,2)</f>
        <v>0</v>
      </c>
      <c r="Q21" s="214">
        <f>P21+O21</f>
        <v>0</v>
      </c>
      <c r="R21" s="217" t="e">
        <f>Q21/J21</f>
        <v>#DIV/0!</v>
      </c>
    </row>
    <row r="22" spans="2:18" s="32" customFormat="1" ht="39.75" customHeight="1">
      <c r="B22" s="184"/>
      <c r="C22" s="185" t="s">
        <v>53</v>
      </c>
      <c r="D22" s="186"/>
      <c r="E22" s="187"/>
      <c r="F22" s="187"/>
      <c r="G22" s="187"/>
      <c r="H22" s="188"/>
      <c r="I22" s="188"/>
      <c r="J22" s="188"/>
      <c r="K22" s="189"/>
      <c r="L22" s="189"/>
      <c r="M22" s="189"/>
      <c r="N22" s="190"/>
      <c r="O22" s="191"/>
      <c r="P22" s="191"/>
      <c r="Q22" s="191"/>
      <c r="R22" s="192"/>
    </row>
    <row r="23" spans="2:18" s="29" customFormat="1" ht="39.75" customHeight="1">
      <c r="B23" s="175" t="s">
        <v>49</v>
      </c>
      <c r="C23" s="176" t="s">
        <v>202</v>
      </c>
      <c r="D23" s="177" t="s">
        <v>38</v>
      </c>
      <c r="E23" s="178">
        <v>0</v>
      </c>
      <c r="F23" s="178">
        <v>0</v>
      </c>
      <c r="G23" s="178">
        <f>E23+F23</f>
        <v>0</v>
      </c>
      <c r="H23" s="180">
        <v>0</v>
      </c>
      <c r="I23" s="180">
        <f>ROUND(E23*H23,2)</f>
        <v>0</v>
      </c>
      <c r="J23" s="180">
        <f>ROUND(G23*H23,2)</f>
        <v>0</v>
      </c>
      <c r="K23" s="181">
        <v>0</v>
      </c>
      <c r="L23" s="181">
        <v>0</v>
      </c>
      <c r="M23" s="181">
        <f>K23+L23</f>
        <v>0</v>
      </c>
      <c r="N23" s="182">
        <v>0</v>
      </c>
      <c r="O23" s="180">
        <f>ROUND(K23*H23,2)</f>
        <v>0</v>
      </c>
      <c r="P23" s="180">
        <f>ROUND(L23*H23,2)</f>
        <v>0</v>
      </c>
      <c r="Q23" s="180">
        <f>P23+O23</f>
        <v>0</v>
      </c>
      <c r="R23" s="183" t="e">
        <f>Q23/J23</f>
        <v>#DIV/0!</v>
      </c>
    </row>
    <row r="24" spans="2:18" s="29" customFormat="1" ht="39.75" customHeight="1">
      <c r="B24" s="175" t="s">
        <v>50</v>
      </c>
      <c r="C24" s="176" t="s">
        <v>203</v>
      </c>
      <c r="D24" s="177" t="s">
        <v>2</v>
      </c>
      <c r="E24" s="178">
        <v>0</v>
      </c>
      <c r="F24" s="178">
        <v>0</v>
      </c>
      <c r="G24" s="178">
        <f>E24+F24</f>
        <v>0</v>
      </c>
      <c r="H24" s="180">
        <v>0</v>
      </c>
      <c r="I24" s="180">
        <f>ROUND(E24*H24,2)</f>
        <v>0</v>
      </c>
      <c r="J24" s="180">
        <f>ROUND(G24*H24,2)</f>
        <v>0</v>
      </c>
      <c r="K24" s="181">
        <v>0</v>
      </c>
      <c r="L24" s="181">
        <v>0</v>
      </c>
      <c r="M24" s="181">
        <f>K24+L24</f>
        <v>0</v>
      </c>
      <c r="N24" s="182">
        <v>0</v>
      </c>
      <c r="O24" s="180">
        <f>ROUND(K24*H24,2)</f>
        <v>0</v>
      </c>
      <c r="P24" s="180">
        <f>ROUND(L24*H24,2)</f>
        <v>0</v>
      </c>
      <c r="Q24" s="180">
        <f>P24+O24</f>
        <v>0</v>
      </c>
      <c r="R24" s="183" t="e">
        <f>Q24/J24</f>
        <v>#DIV/0!</v>
      </c>
    </row>
    <row r="25" spans="2:18" s="29" customFormat="1" ht="39.75" customHeight="1">
      <c r="B25" s="175" t="s">
        <v>110</v>
      </c>
      <c r="C25" s="176" t="s">
        <v>204</v>
      </c>
      <c r="D25" s="177" t="s">
        <v>38</v>
      </c>
      <c r="E25" s="178"/>
      <c r="F25" s="178">
        <v>0</v>
      </c>
      <c r="G25" s="178">
        <f>E25+F25</f>
        <v>0</v>
      </c>
      <c r="H25" s="180">
        <v>0</v>
      </c>
      <c r="I25" s="180">
        <f>ROUND(E25*H25,2)</f>
        <v>0</v>
      </c>
      <c r="J25" s="180">
        <f>ROUND(G25*H25,2)</f>
        <v>0</v>
      </c>
      <c r="K25" s="181">
        <v>0</v>
      </c>
      <c r="L25" s="181">
        <v>0</v>
      </c>
      <c r="M25" s="181">
        <f>K25+L25</f>
        <v>0</v>
      </c>
      <c r="N25" s="182" t="e">
        <f>M25/G25</f>
        <v>#DIV/0!</v>
      </c>
      <c r="O25" s="180">
        <f>ROUND(K25*H25,2)</f>
        <v>0</v>
      </c>
      <c r="P25" s="180">
        <f>ROUND(L25*H25,2)</f>
        <v>0</v>
      </c>
      <c r="Q25" s="180">
        <f>P25+O25</f>
        <v>0</v>
      </c>
      <c r="R25" s="183" t="e">
        <f>Q25/J25</f>
        <v>#DIV/0!</v>
      </c>
    </row>
    <row r="26" spans="2:18" s="29" customFormat="1" ht="39.75" customHeight="1">
      <c r="B26" s="175">
        <v>204.02</v>
      </c>
      <c r="C26" s="176" t="s">
        <v>51</v>
      </c>
      <c r="D26" s="177" t="s">
        <v>38</v>
      </c>
      <c r="E26" s="178">
        <v>0</v>
      </c>
      <c r="F26" s="178">
        <v>0</v>
      </c>
      <c r="G26" s="178">
        <f>E26+F26</f>
        <v>0</v>
      </c>
      <c r="H26" s="180">
        <v>0</v>
      </c>
      <c r="I26" s="180">
        <f>ROUND(E26*H26,2)</f>
        <v>0</v>
      </c>
      <c r="J26" s="180">
        <f>ROUND(G26*H26,2)</f>
        <v>0</v>
      </c>
      <c r="K26" s="181">
        <v>0</v>
      </c>
      <c r="L26" s="181">
        <v>0</v>
      </c>
      <c r="M26" s="181">
        <f>K26+L26</f>
        <v>0</v>
      </c>
      <c r="N26" s="182" t="e">
        <f>M26/G26</f>
        <v>#DIV/0!</v>
      </c>
      <c r="O26" s="180">
        <f>ROUND(K26*H26,2)</f>
        <v>0</v>
      </c>
      <c r="P26" s="180">
        <f>ROUND(L26*H26,2)</f>
        <v>0</v>
      </c>
      <c r="Q26" s="180">
        <f>P26+O26</f>
        <v>0</v>
      </c>
      <c r="R26" s="183" t="e">
        <f>Q26/J26</f>
        <v>#DIV/0!</v>
      </c>
    </row>
    <row r="27" spans="2:18" s="29" customFormat="1" ht="39.75" customHeight="1">
      <c r="B27" s="175">
        <v>205.06</v>
      </c>
      <c r="C27" s="176" t="s">
        <v>52</v>
      </c>
      <c r="D27" s="177" t="s">
        <v>38</v>
      </c>
      <c r="E27" s="178">
        <v>0</v>
      </c>
      <c r="F27" s="178">
        <v>0</v>
      </c>
      <c r="G27" s="178">
        <f>E27+F27</f>
        <v>0</v>
      </c>
      <c r="H27" s="180">
        <v>0</v>
      </c>
      <c r="I27" s="180">
        <f>ROUND(E27*H27,2)</f>
        <v>0</v>
      </c>
      <c r="J27" s="180">
        <f>ROUND(G27*H27,2)</f>
        <v>0</v>
      </c>
      <c r="K27" s="181">
        <v>0</v>
      </c>
      <c r="L27" s="181">
        <v>0</v>
      </c>
      <c r="M27" s="181">
        <f>K27+L27</f>
        <v>0</v>
      </c>
      <c r="N27" s="182" t="e">
        <f>M27/G27</f>
        <v>#DIV/0!</v>
      </c>
      <c r="O27" s="180">
        <f>ROUND(K27*H27,2)</f>
        <v>0</v>
      </c>
      <c r="P27" s="180">
        <f>ROUND(L27*H27,2)</f>
        <v>0</v>
      </c>
      <c r="Q27" s="180">
        <f>P27+O27</f>
        <v>0</v>
      </c>
      <c r="R27" s="183" t="e">
        <f>Q27/J27</f>
        <v>#DIV/0!</v>
      </c>
    </row>
    <row r="28" spans="2:18" s="32" customFormat="1" ht="39.75" customHeight="1">
      <c r="B28" s="184"/>
      <c r="C28" s="193" t="s">
        <v>56</v>
      </c>
      <c r="D28" s="186"/>
      <c r="E28" s="187"/>
      <c r="F28" s="187"/>
      <c r="G28" s="187"/>
      <c r="H28" s="188"/>
      <c r="I28" s="188"/>
      <c r="J28" s="188"/>
      <c r="K28" s="189"/>
      <c r="L28" s="189"/>
      <c r="M28" s="189"/>
      <c r="N28" s="190"/>
      <c r="O28" s="191"/>
      <c r="P28" s="191"/>
      <c r="Q28" s="191"/>
      <c r="R28" s="192"/>
    </row>
    <row r="29" spans="2:18" s="29" customFormat="1" ht="77.25" customHeight="1">
      <c r="B29" s="210" t="s">
        <v>108</v>
      </c>
      <c r="C29" s="211" t="s">
        <v>123</v>
      </c>
      <c r="D29" s="212" t="s">
        <v>39</v>
      </c>
      <c r="E29" s="213">
        <v>0</v>
      </c>
      <c r="F29" s="213">
        <v>0</v>
      </c>
      <c r="G29" s="213">
        <f aca="true" t="shared" si="0" ref="G29:G35">E29+F29</f>
        <v>0</v>
      </c>
      <c r="H29" s="214">
        <v>0</v>
      </c>
      <c r="I29" s="214">
        <f>ROUND(E29*H29,2)</f>
        <v>0</v>
      </c>
      <c r="J29" s="214">
        <f aca="true" t="shared" si="1" ref="J29:J58">ROUND(G29*H29,2)</f>
        <v>0</v>
      </c>
      <c r="K29" s="215">
        <v>0</v>
      </c>
      <c r="L29" s="215">
        <v>0</v>
      </c>
      <c r="M29" s="215">
        <f aca="true" t="shared" si="2" ref="M29:M59">K29+L29</f>
        <v>0</v>
      </c>
      <c r="N29" s="216" t="e">
        <f aca="true" t="shared" si="3" ref="N29:N35">M29/G29</f>
        <v>#DIV/0!</v>
      </c>
      <c r="O29" s="214">
        <f aca="true" t="shared" si="4" ref="O29:O34">ROUND(K29*H29,2)</f>
        <v>0</v>
      </c>
      <c r="P29" s="214">
        <f aca="true" t="shared" si="5" ref="P29:P34">ROUND(L29*H29,2)</f>
        <v>0</v>
      </c>
      <c r="Q29" s="214">
        <f aca="true" t="shared" si="6" ref="Q29:Q34">P29+O29</f>
        <v>0</v>
      </c>
      <c r="R29" s="217" t="e">
        <f aca="true" t="shared" si="7" ref="R29:R35">Q29/J29</f>
        <v>#DIV/0!</v>
      </c>
    </row>
    <row r="30" spans="2:18" s="29" customFormat="1" ht="39.75" customHeight="1">
      <c r="B30" s="210" t="s">
        <v>107</v>
      </c>
      <c r="C30" s="211" t="s">
        <v>124</v>
      </c>
      <c r="D30" s="212" t="s">
        <v>106</v>
      </c>
      <c r="E30" s="213">
        <v>0</v>
      </c>
      <c r="F30" s="213">
        <v>0</v>
      </c>
      <c r="G30" s="213">
        <f t="shared" si="0"/>
        <v>0</v>
      </c>
      <c r="H30" s="214">
        <v>0</v>
      </c>
      <c r="I30" s="214">
        <f>ROUND(E30*H30,2)</f>
        <v>0</v>
      </c>
      <c r="J30" s="214">
        <f t="shared" si="1"/>
        <v>0</v>
      </c>
      <c r="K30" s="215">
        <v>0</v>
      </c>
      <c r="L30" s="215">
        <v>0</v>
      </c>
      <c r="M30" s="215">
        <f t="shared" si="2"/>
        <v>0</v>
      </c>
      <c r="N30" s="216" t="e">
        <f t="shared" si="3"/>
        <v>#DIV/0!</v>
      </c>
      <c r="O30" s="214">
        <f t="shared" si="4"/>
        <v>0</v>
      </c>
      <c r="P30" s="214">
        <f>ROUND(L30*H30,2)</f>
        <v>0</v>
      </c>
      <c r="Q30" s="214">
        <f>P30+O30</f>
        <v>0</v>
      </c>
      <c r="R30" s="217" t="e">
        <f t="shared" si="7"/>
        <v>#DIV/0!</v>
      </c>
    </row>
    <row r="31" spans="2:21" s="29" customFormat="1" ht="39.75" customHeight="1">
      <c r="B31" s="175">
        <v>311</v>
      </c>
      <c r="C31" s="176" t="s">
        <v>125</v>
      </c>
      <c r="D31" s="177" t="s">
        <v>39</v>
      </c>
      <c r="E31" s="178">
        <v>0</v>
      </c>
      <c r="F31" s="178">
        <v>0</v>
      </c>
      <c r="G31" s="178">
        <f t="shared" si="0"/>
        <v>0</v>
      </c>
      <c r="H31" s="180">
        <v>0</v>
      </c>
      <c r="I31" s="180">
        <f>ROUND(E31*H31,2)</f>
        <v>0</v>
      </c>
      <c r="J31" s="180">
        <f t="shared" si="1"/>
        <v>0</v>
      </c>
      <c r="K31" s="181">
        <v>0</v>
      </c>
      <c r="L31" s="181">
        <v>0</v>
      </c>
      <c r="M31" s="181">
        <f t="shared" si="2"/>
        <v>0</v>
      </c>
      <c r="N31" s="182" t="e">
        <f t="shared" si="3"/>
        <v>#DIV/0!</v>
      </c>
      <c r="O31" s="180">
        <f t="shared" si="4"/>
        <v>0</v>
      </c>
      <c r="P31" s="180">
        <f t="shared" si="5"/>
        <v>0</v>
      </c>
      <c r="Q31" s="180">
        <f>P31+O31</f>
        <v>0</v>
      </c>
      <c r="R31" s="183" t="e">
        <f t="shared" si="7"/>
        <v>#DIV/0!</v>
      </c>
      <c r="T31" s="29">
        <v>30</v>
      </c>
      <c r="U31" s="29" t="s">
        <v>44</v>
      </c>
    </row>
    <row r="32" spans="2:18" s="29" customFormat="1" ht="39.75" customHeight="1">
      <c r="B32" s="210" t="s">
        <v>105</v>
      </c>
      <c r="C32" s="211" t="s">
        <v>119</v>
      </c>
      <c r="D32" s="212" t="s">
        <v>54</v>
      </c>
      <c r="E32" s="213">
        <v>0</v>
      </c>
      <c r="F32" s="213">
        <v>0</v>
      </c>
      <c r="G32" s="213">
        <f t="shared" si="0"/>
        <v>0</v>
      </c>
      <c r="H32" s="214">
        <v>0</v>
      </c>
      <c r="I32" s="214">
        <v>0</v>
      </c>
      <c r="J32" s="214">
        <f t="shared" si="1"/>
        <v>0</v>
      </c>
      <c r="K32" s="215">
        <v>0</v>
      </c>
      <c r="L32" s="215">
        <v>0</v>
      </c>
      <c r="M32" s="215">
        <f t="shared" si="2"/>
        <v>0</v>
      </c>
      <c r="N32" s="216" t="e">
        <f t="shared" si="3"/>
        <v>#DIV/0!</v>
      </c>
      <c r="O32" s="214">
        <f>ROUND(K32*H32,2)</f>
        <v>0</v>
      </c>
      <c r="P32" s="214">
        <f>ROUND(L32*H32,2)</f>
        <v>0</v>
      </c>
      <c r="Q32" s="214">
        <f>P32+O32</f>
        <v>0</v>
      </c>
      <c r="R32" s="217" t="e">
        <f t="shared" si="7"/>
        <v>#DIV/0!</v>
      </c>
    </row>
    <row r="33" spans="2:18" s="32" customFormat="1" ht="52.5" customHeight="1">
      <c r="B33" s="210">
        <v>408.1</v>
      </c>
      <c r="C33" s="211" t="s">
        <v>120</v>
      </c>
      <c r="D33" s="212" t="s">
        <v>54</v>
      </c>
      <c r="E33" s="213">
        <v>0</v>
      </c>
      <c r="F33" s="213">
        <v>0</v>
      </c>
      <c r="G33" s="213">
        <f t="shared" si="0"/>
        <v>0</v>
      </c>
      <c r="H33" s="214">
        <v>0</v>
      </c>
      <c r="I33" s="214">
        <v>0</v>
      </c>
      <c r="J33" s="214">
        <f t="shared" si="1"/>
        <v>0</v>
      </c>
      <c r="K33" s="215">
        <v>0</v>
      </c>
      <c r="L33" s="215">
        <v>0</v>
      </c>
      <c r="M33" s="215">
        <f>K33+L33</f>
        <v>0</v>
      </c>
      <c r="N33" s="216" t="e">
        <f t="shared" si="3"/>
        <v>#DIV/0!</v>
      </c>
      <c r="O33" s="214">
        <f>ROUND(K33*H33,2)</f>
        <v>0</v>
      </c>
      <c r="P33" s="214">
        <f>ROUND(L33*H33,2)</f>
        <v>0</v>
      </c>
      <c r="Q33" s="214">
        <f t="shared" si="6"/>
        <v>0</v>
      </c>
      <c r="R33" s="217" t="e">
        <f t="shared" si="7"/>
        <v>#DIV/0!</v>
      </c>
    </row>
    <row r="34" spans="2:18" s="32" customFormat="1" ht="77.25" customHeight="1">
      <c r="B34" s="210" t="s">
        <v>111</v>
      </c>
      <c r="C34" s="211" t="s">
        <v>121</v>
      </c>
      <c r="D34" s="212" t="s">
        <v>43</v>
      </c>
      <c r="E34" s="213">
        <v>0</v>
      </c>
      <c r="F34" s="213">
        <v>0</v>
      </c>
      <c r="G34" s="213">
        <f t="shared" si="0"/>
        <v>0</v>
      </c>
      <c r="H34" s="214">
        <v>0</v>
      </c>
      <c r="I34" s="214">
        <v>0</v>
      </c>
      <c r="J34" s="214">
        <f t="shared" si="1"/>
        <v>0</v>
      </c>
      <c r="K34" s="215">
        <v>0</v>
      </c>
      <c r="L34" s="215">
        <v>0</v>
      </c>
      <c r="M34" s="215">
        <f t="shared" si="2"/>
        <v>0</v>
      </c>
      <c r="N34" s="216" t="e">
        <f t="shared" si="3"/>
        <v>#DIV/0!</v>
      </c>
      <c r="O34" s="214">
        <f t="shared" si="4"/>
        <v>0</v>
      </c>
      <c r="P34" s="214">
        <f t="shared" si="5"/>
        <v>0</v>
      </c>
      <c r="Q34" s="214">
        <f t="shared" si="6"/>
        <v>0</v>
      </c>
      <c r="R34" s="217" t="e">
        <f t="shared" si="7"/>
        <v>#DIV/0!</v>
      </c>
    </row>
    <row r="35" spans="2:18" s="32" customFormat="1" ht="49.5" customHeight="1">
      <c r="B35" s="210" t="s">
        <v>55</v>
      </c>
      <c r="C35" s="211" t="s">
        <v>114</v>
      </c>
      <c r="D35" s="212" t="s">
        <v>54</v>
      </c>
      <c r="E35" s="213">
        <v>0</v>
      </c>
      <c r="F35" s="213">
        <f>+F34*15</f>
        <v>0</v>
      </c>
      <c r="G35" s="213">
        <f t="shared" si="0"/>
        <v>0</v>
      </c>
      <c r="H35" s="214">
        <v>0</v>
      </c>
      <c r="I35" s="214">
        <v>0</v>
      </c>
      <c r="J35" s="214">
        <f t="shared" si="1"/>
        <v>0</v>
      </c>
      <c r="K35" s="215">
        <v>0</v>
      </c>
      <c r="L35" s="215">
        <v>0</v>
      </c>
      <c r="M35" s="215">
        <f t="shared" si="2"/>
        <v>0</v>
      </c>
      <c r="N35" s="216" t="e">
        <f t="shared" si="3"/>
        <v>#DIV/0!</v>
      </c>
      <c r="O35" s="214">
        <f>ROUND(K35*H35,2)</f>
        <v>0</v>
      </c>
      <c r="P35" s="214">
        <f>ROUND(L35*H35,2)</f>
        <v>0</v>
      </c>
      <c r="Q35" s="214">
        <f>P35+O35</f>
        <v>0</v>
      </c>
      <c r="R35" s="217" t="e">
        <f t="shared" si="7"/>
        <v>#DIV/0!</v>
      </c>
    </row>
    <row r="36" spans="2:18" s="32" customFormat="1" ht="39.75" customHeight="1">
      <c r="B36" s="184"/>
      <c r="C36" s="193" t="s">
        <v>57</v>
      </c>
      <c r="D36" s="186"/>
      <c r="E36" s="187"/>
      <c r="F36" s="187"/>
      <c r="G36" s="187"/>
      <c r="H36" s="188"/>
      <c r="I36" s="188"/>
      <c r="J36" s="188"/>
      <c r="K36" s="189"/>
      <c r="L36" s="189"/>
      <c r="M36" s="181">
        <f t="shared" si="2"/>
        <v>0</v>
      </c>
      <c r="N36" s="190"/>
      <c r="O36" s="188"/>
      <c r="P36" s="188"/>
      <c r="Q36" s="188"/>
      <c r="R36" s="192"/>
    </row>
    <row r="37" spans="2:18" s="29" customFormat="1" ht="39.75" customHeight="1">
      <c r="B37" s="175" t="s">
        <v>58</v>
      </c>
      <c r="C37" s="176" t="s">
        <v>59</v>
      </c>
      <c r="D37" s="177" t="s">
        <v>2</v>
      </c>
      <c r="E37" s="178">
        <v>0</v>
      </c>
      <c r="F37" s="178">
        <v>0</v>
      </c>
      <c r="G37" s="178">
        <f>E37+F37</f>
        <v>0</v>
      </c>
      <c r="H37" s="180">
        <v>0</v>
      </c>
      <c r="I37" s="180">
        <f>ROUND(E37*H37,2)</f>
        <v>0</v>
      </c>
      <c r="J37" s="180">
        <f t="shared" si="1"/>
        <v>0</v>
      </c>
      <c r="K37" s="181">
        <v>0</v>
      </c>
      <c r="L37" s="181">
        <v>0</v>
      </c>
      <c r="M37" s="181">
        <f t="shared" si="2"/>
        <v>0</v>
      </c>
      <c r="N37" s="182" t="e">
        <f aca="true" t="shared" si="8" ref="N37:N44">M37/G37</f>
        <v>#DIV/0!</v>
      </c>
      <c r="O37" s="180">
        <f>ROUND(K37*H37,2)</f>
        <v>0</v>
      </c>
      <c r="P37" s="180">
        <f>ROUND(L37*H37,2)</f>
        <v>0</v>
      </c>
      <c r="Q37" s="180">
        <f>P37+O37</f>
        <v>0</v>
      </c>
      <c r="R37" s="183" t="e">
        <f>Q37/J37</f>
        <v>#DIV/0!</v>
      </c>
    </row>
    <row r="38" spans="2:18" s="29" customFormat="1" ht="39.75" customHeight="1">
      <c r="B38" s="175">
        <v>607.01</v>
      </c>
      <c r="C38" s="176" t="s">
        <v>60</v>
      </c>
      <c r="D38" s="177" t="s">
        <v>38</v>
      </c>
      <c r="E38" s="178">
        <v>0</v>
      </c>
      <c r="F38" s="178">
        <v>0</v>
      </c>
      <c r="G38" s="178">
        <f>E38+F38</f>
        <v>0</v>
      </c>
      <c r="H38" s="180">
        <v>0</v>
      </c>
      <c r="I38" s="180">
        <f>ROUND(E38*H38,2)</f>
        <v>0</v>
      </c>
      <c r="J38" s="180">
        <f t="shared" si="1"/>
        <v>0</v>
      </c>
      <c r="K38" s="181">
        <v>0</v>
      </c>
      <c r="L38" s="181">
        <v>0</v>
      </c>
      <c r="M38" s="181">
        <f t="shared" si="2"/>
        <v>0</v>
      </c>
      <c r="N38" s="182" t="e">
        <f t="shared" si="8"/>
        <v>#DIV/0!</v>
      </c>
      <c r="O38" s="180">
        <f>ROUND(K38*H38,2)</f>
        <v>0</v>
      </c>
      <c r="P38" s="180">
        <f>ROUND(L38*H38,2)</f>
        <v>0</v>
      </c>
      <c r="Q38" s="180">
        <f>P38+O38</f>
        <v>0</v>
      </c>
      <c r="R38" s="183" t="e">
        <f>Q38/J38</f>
        <v>#DIV/0!</v>
      </c>
    </row>
    <row r="39" spans="2:18" s="32" customFormat="1" ht="77.25" customHeight="1">
      <c r="B39" s="210">
        <v>608.04</v>
      </c>
      <c r="C39" s="211" t="s">
        <v>126</v>
      </c>
      <c r="D39" s="212" t="s">
        <v>39</v>
      </c>
      <c r="E39" s="213">
        <v>0</v>
      </c>
      <c r="F39" s="213">
        <v>0</v>
      </c>
      <c r="G39" s="213">
        <f>E39+F39</f>
        <v>0</v>
      </c>
      <c r="H39" s="214">
        <v>0</v>
      </c>
      <c r="I39" s="214">
        <f>ROUND(E39*H39,2)</f>
        <v>0</v>
      </c>
      <c r="J39" s="214">
        <f t="shared" si="1"/>
        <v>0</v>
      </c>
      <c r="K39" s="215">
        <v>0</v>
      </c>
      <c r="L39" s="215">
        <v>0</v>
      </c>
      <c r="M39" s="215">
        <f t="shared" si="2"/>
        <v>0</v>
      </c>
      <c r="N39" s="216" t="e">
        <f t="shared" si="8"/>
        <v>#DIV/0!</v>
      </c>
      <c r="O39" s="214">
        <f>ROUND(K39*H39,2)</f>
        <v>0</v>
      </c>
      <c r="P39" s="214">
        <f>ROUND(L39*H39,2)</f>
        <v>0</v>
      </c>
      <c r="Q39" s="214">
        <f>P39+O39</f>
        <v>0</v>
      </c>
      <c r="R39" s="217" t="e">
        <f>Q39/J39</f>
        <v>#DIV/0!</v>
      </c>
    </row>
    <row r="40" spans="2:18" s="32" customFormat="1" ht="39.75" customHeight="1">
      <c r="B40" s="184"/>
      <c r="C40" s="193" t="s">
        <v>112</v>
      </c>
      <c r="D40" s="186"/>
      <c r="E40" s="187"/>
      <c r="F40" s="187"/>
      <c r="G40" s="187"/>
      <c r="H40" s="188"/>
      <c r="I40" s="188"/>
      <c r="J40" s="188"/>
      <c r="K40" s="189"/>
      <c r="L40" s="189"/>
      <c r="M40" s="181"/>
      <c r="N40" s="190"/>
      <c r="O40" s="188"/>
      <c r="P40" s="188"/>
      <c r="Q40" s="188"/>
      <c r="R40" s="192"/>
    </row>
    <row r="41" spans="2:18" s="29" customFormat="1" ht="39.75" customHeight="1">
      <c r="B41" s="175" t="s">
        <v>115</v>
      </c>
      <c r="C41" s="176" t="s">
        <v>127</v>
      </c>
      <c r="D41" s="177" t="s">
        <v>38</v>
      </c>
      <c r="E41" s="178">
        <v>0</v>
      </c>
      <c r="F41" s="178">
        <v>0</v>
      </c>
      <c r="G41" s="178">
        <f>E41+F41</f>
        <v>0</v>
      </c>
      <c r="H41" s="180">
        <v>0</v>
      </c>
      <c r="I41" s="180">
        <f>ROUND(E41*H41,2)</f>
        <v>0</v>
      </c>
      <c r="J41" s="180">
        <f>ROUND(G41*H41,2)</f>
        <v>0</v>
      </c>
      <c r="K41" s="181">
        <v>0</v>
      </c>
      <c r="L41" s="181">
        <v>0</v>
      </c>
      <c r="M41" s="181">
        <f t="shared" si="2"/>
        <v>0</v>
      </c>
      <c r="N41" s="182" t="e">
        <f t="shared" si="8"/>
        <v>#DIV/0!</v>
      </c>
      <c r="O41" s="180">
        <f>ROUND(K41*H41,2)</f>
        <v>0</v>
      </c>
      <c r="P41" s="180">
        <f>ROUND(L41*H41,2)</f>
        <v>0</v>
      </c>
      <c r="Q41" s="180">
        <f>P41+O41</f>
        <v>0</v>
      </c>
      <c r="R41" s="183" t="e">
        <f>Q41/J41</f>
        <v>#DIV/0!</v>
      </c>
    </row>
    <row r="42" spans="2:18" s="29" customFormat="1" ht="39.75" customHeight="1">
      <c r="B42" s="194" t="s">
        <v>116</v>
      </c>
      <c r="C42" s="176" t="s">
        <v>128</v>
      </c>
      <c r="D42" s="177" t="s">
        <v>38</v>
      </c>
      <c r="E42" s="178">
        <v>0</v>
      </c>
      <c r="F42" s="178">
        <v>0</v>
      </c>
      <c r="G42" s="178">
        <f>E42+F42</f>
        <v>0</v>
      </c>
      <c r="H42" s="180">
        <v>0</v>
      </c>
      <c r="I42" s="180">
        <f>ROUND(E42*H42,2)</f>
        <v>0</v>
      </c>
      <c r="J42" s="180">
        <f>ROUND(G42*H42,2)</f>
        <v>0</v>
      </c>
      <c r="K42" s="181">
        <v>0</v>
      </c>
      <c r="L42" s="181">
        <v>0</v>
      </c>
      <c r="M42" s="181">
        <f t="shared" si="2"/>
        <v>0</v>
      </c>
      <c r="N42" s="182" t="e">
        <f t="shared" si="8"/>
        <v>#DIV/0!</v>
      </c>
      <c r="O42" s="180">
        <f>ROUND(K42*H42,2)</f>
        <v>0</v>
      </c>
      <c r="P42" s="180">
        <f>ROUND(L42*H42,2)</f>
        <v>0</v>
      </c>
      <c r="Q42" s="180">
        <f>P42+O42</f>
        <v>0</v>
      </c>
      <c r="R42" s="183" t="e">
        <f>Q42/J42</f>
        <v>#DIV/0!</v>
      </c>
    </row>
    <row r="43" spans="2:18" s="29" customFormat="1" ht="39.75" customHeight="1">
      <c r="B43" s="175" t="s">
        <v>117</v>
      </c>
      <c r="C43" s="176" t="s">
        <v>118</v>
      </c>
      <c r="D43" s="177" t="s">
        <v>38</v>
      </c>
      <c r="E43" s="178">
        <v>0</v>
      </c>
      <c r="F43" s="178">
        <v>0</v>
      </c>
      <c r="G43" s="178">
        <f>E43+F43</f>
        <v>0</v>
      </c>
      <c r="H43" s="180">
        <v>0</v>
      </c>
      <c r="I43" s="180">
        <f>ROUND(E43*H43,2)</f>
        <v>0</v>
      </c>
      <c r="J43" s="180">
        <f>ROUND(G43*H43,2)</f>
        <v>0</v>
      </c>
      <c r="K43" s="181">
        <v>0</v>
      </c>
      <c r="L43" s="181">
        <v>0</v>
      </c>
      <c r="M43" s="181">
        <f t="shared" si="2"/>
        <v>0</v>
      </c>
      <c r="N43" s="182" t="e">
        <f t="shared" si="8"/>
        <v>#DIV/0!</v>
      </c>
      <c r="O43" s="180">
        <f>ROUND(K43*H43,2)</f>
        <v>0</v>
      </c>
      <c r="P43" s="180">
        <f>ROUND(L43*H43,2)</f>
        <v>0</v>
      </c>
      <c r="Q43" s="180">
        <f>P43+O43</f>
        <v>0</v>
      </c>
      <c r="R43" s="183" t="e">
        <f>Q43/J43</f>
        <v>#DIV/0!</v>
      </c>
    </row>
    <row r="44" spans="2:18" s="29" customFormat="1" ht="39.75" customHeight="1">
      <c r="B44" s="175">
        <v>205.11</v>
      </c>
      <c r="C44" s="176" t="s">
        <v>129</v>
      </c>
      <c r="D44" s="177" t="s">
        <v>38</v>
      </c>
      <c r="E44" s="178">
        <v>0</v>
      </c>
      <c r="F44" s="178">
        <v>0</v>
      </c>
      <c r="G44" s="178">
        <f>E44+F44</f>
        <v>0</v>
      </c>
      <c r="H44" s="180">
        <v>0</v>
      </c>
      <c r="I44" s="180">
        <f>ROUND(E44*H44,2)</f>
        <v>0</v>
      </c>
      <c r="J44" s="180">
        <f>ROUND(G44*H44,2)</f>
        <v>0</v>
      </c>
      <c r="K44" s="181">
        <v>0</v>
      </c>
      <c r="L44" s="181">
        <v>0</v>
      </c>
      <c r="M44" s="181">
        <f t="shared" si="2"/>
        <v>0</v>
      </c>
      <c r="N44" s="182" t="e">
        <f t="shared" si="8"/>
        <v>#DIV/0!</v>
      </c>
      <c r="O44" s="180">
        <f>ROUND(K44*H44,2)</f>
        <v>0</v>
      </c>
      <c r="P44" s="180">
        <f>ROUND(L44*H44,2)</f>
        <v>0</v>
      </c>
      <c r="Q44" s="180">
        <f>P44+O44</f>
        <v>0</v>
      </c>
      <c r="R44" s="183" t="e">
        <f>Q44/J44</f>
        <v>#DIV/0!</v>
      </c>
    </row>
    <row r="45" spans="2:18" s="32" customFormat="1" ht="39.75" customHeight="1">
      <c r="B45" s="184"/>
      <c r="C45" s="195" t="s">
        <v>61</v>
      </c>
      <c r="D45" s="186"/>
      <c r="E45" s="187"/>
      <c r="F45" s="187"/>
      <c r="G45" s="187"/>
      <c r="H45" s="188"/>
      <c r="I45" s="188"/>
      <c r="J45" s="188"/>
      <c r="K45" s="189"/>
      <c r="L45" s="189"/>
      <c r="M45" s="181">
        <f t="shared" si="2"/>
        <v>0</v>
      </c>
      <c r="N45" s="190"/>
      <c r="O45" s="191"/>
      <c r="P45" s="191"/>
      <c r="Q45" s="191"/>
      <c r="R45" s="192"/>
    </row>
    <row r="46" spans="2:18" s="29" customFormat="1" ht="39.75" customHeight="1">
      <c r="B46" s="175">
        <v>701.05</v>
      </c>
      <c r="C46" s="176" t="s">
        <v>205</v>
      </c>
      <c r="D46" s="177" t="s">
        <v>113</v>
      </c>
      <c r="E46" s="178">
        <v>0</v>
      </c>
      <c r="F46" s="178">
        <v>0</v>
      </c>
      <c r="G46" s="178">
        <f aca="true" t="shared" si="9" ref="G46:G52">E46+F46</f>
        <v>0</v>
      </c>
      <c r="H46" s="180">
        <v>0</v>
      </c>
      <c r="I46" s="180">
        <f aca="true" t="shared" si="10" ref="I46:I52">ROUND(E46*H46,2)</f>
        <v>0</v>
      </c>
      <c r="J46" s="180">
        <f>ROUND(G46*H46,2)</f>
        <v>0</v>
      </c>
      <c r="K46" s="181">
        <v>0</v>
      </c>
      <c r="L46" s="181">
        <v>0</v>
      </c>
      <c r="M46" s="181">
        <f t="shared" si="2"/>
        <v>0</v>
      </c>
      <c r="N46" s="182" t="e">
        <f aca="true" t="shared" si="11" ref="N46:N51">M46/G46</f>
        <v>#DIV/0!</v>
      </c>
      <c r="O46" s="180">
        <f aca="true" t="shared" si="12" ref="O46:O52">ROUND(K46*H46,2)</f>
        <v>0</v>
      </c>
      <c r="P46" s="180">
        <f aca="true" t="shared" si="13" ref="P46:P52">ROUND(L46*H46,2)</f>
        <v>0</v>
      </c>
      <c r="Q46" s="180">
        <f aca="true" t="shared" si="14" ref="Q46:Q52">P46+O46</f>
        <v>0</v>
      </c>
      <c r="R46" s="183" t="e">
        <f aca="true" t="shared" si="15" ref="R46:R52">Q46/J46</f>
        <v>#DIV/0!</v>
      </c>
    </row>
    <row r="47" spans="2:18" s="29" customFormat="1" ht="39.75" customHeight="1">
      <c r="B47" s="175">
        <v>704.01</v>
      </c>
      <c r="C47" s="176" t="s">
        <v>62</v>
      </c>
      <c r="D47" s="177" t="s">
        <v>47</v>
      </c>
      <c r="E47" s="178">
        <v>0</v>
      </c>
      <c r="F47" s="178">
        <v>0</v>
      </c>
      <c r="G47" s="178">
        <f t="shared" si="9"/>
        <v>0</v>
      </c>
      <c r="H47" s="180">
        <v>0</v>
      </c>
      <c r="I47" s="180">
        <f t="shared" si="10"/>
        <v>0</v>
      </c>
      <c r="J47" s="180">
        <f t="shared" si="1"/>
        <v>0</v>
      </c>
      <c r="K47" s="181">
        <v>0</v>
      </c>
      <c r="L47" s="181">
        <v>0</v>
      </c>
      <c r="M47" s="181">
        <f t="shared" si="2"/>
        <v>0</v>
      </c>
      <c r="N47" s="182" t="e">
        <f t="shared" si="11"/>
        <v>#DIV/0!</v>
      </c>
      <c r="O47" s="180">
        <f t="shared" si="12"/>
        <v>0</v>
      </c>
      <c r="P47" s="180">
        <f t="shared" si="13"/>
        <v>0</v>
      </c>
      <c r="Q47" s="180">
        <f t="shared" si="14"/>
        <v>0</v>
      </c>
      <c r="R47" s="183" t="e">
        <f t="shared" si="15"/>
        <v>#DIV/0!</v>
      </c>
    </row>
    <row r="48" spans="2:18" s="29" customFormat="1" ht="39.75" customHeight="1">
      <c r="B48" s="175">
        <v>706.01</v>
      </c>
      <c r="C48" s="176" t="s">
        <v>206</v>
      </c>
      <c r="D48" s="177" t="s">
        <v>113</v>
      </c>
      <c r="E48" s="178">
        <v>0</v>
      </c>
      <c r="F48" s="178">
        <v>480</v>
      </c>
      <c r="G48" s="178">
        <v>0</v>
      </c>
      <c r="H48" s="180">
        <v>0</v>
      </c>
      <c r="I48" s="180">
        <f t="shared" si="10"/>
        <v>0</v>
      </c>
      <c r="J48" s="180">
        <f>ROUND(G48*H48,2)</f>
        <v>0</v>
      </c>
      <c r="K48" s="181">
        <v>0</v>
      </c>
      <c r="L48" s="181">
        <v>0</v>
      </c>
      <c r="M48" s="181">
        <f t="shared" si="2"/>
        <v>0</v>
      </c>
      <c r="N48" s="182" t="e">
        <f t="shared" si="11"/>
        <v>#DIV/0!</v>
      </c>
      <c r="O48" s="180">
        <f t="shared" si="12"/>
        <v>0</v>
      </c>
      <c r="P48" s="180">
        <f t="shared" si="13"/>
        <v>0</v>
      </c>
      <c r="Q48" s="180">
        <f t="shared" si="14"/>
        <v>0</v>
      </c>
      <c r="R48" s="183" t="e">
        <f t="shared" si="15"/>
        <v>#DIV/0!</v>
      </c>
    </row>
    <row r="49" spans="2:18" s="29" customFormat="1" ht="39.75" customHeight="1">
      <c r="B49" s="175" t="s">
        <v>63</v>
      </c>
      <c r="C49" s="176" t="s">
        <v>64</v>
      </c>
      <c r="D49" s="177" t="s">
        <v>40</v>
      </c>
      <c r="E49" s="178">
        <v>0</v>
      </c>
      <c r="F49" s="178">
        <v>0</v>
      </c>
      <c r="G49" s="178">
        <f t="shared" si="9"/>
        <v>0</v>
      </c>
      <c r="H49" s="180">
        <v>0</v>
      </c>
      <c r="I49" s="180">
        <f t="shared" si="10"/>
        <v>0</v>
      </c>
      <c r="J49" s="180">
        <f t="shared" si="1"/>
        <v>0</v>
      </c>
      <c r="K49" s="181">
        <v>0</v>
      </c>
      <c r="L49" s="181">
        <v>0</v>
      </c>
      <c r="M49" s="181">
        <f t="shared" si="2"/>
        <v>0</v>
      </c>
      <c r="N49" s="182" t="e">
        <f t="shared" si="11"/>
        <v>#DIV/0!</v>
      </c>
      <c r="O49" s="180">
        <f t="shared" si="12"/>
        <v>0</v>
      </c>
      <c r="P49" s="180">
        <f t="shared" si="13"/>
        <v>0</v>
      </c>
      <c r="Q49" s="180">
        <f t="shared" si="14"/>
        <v>0</v>
      </c>
      <c r="R49" s="183" t="e">
        <f t="shared" si="15"/>
        <v>#DIV/0!</v>
      </c>
    </row>
    <row r="50" spans="2:18" s="29" customFormat="1" ht="39.75" customHeight="1">
      <c r="B50" s="194" t="s">
        <v>65</v>
      </c>
      <c r="C50" s="176" t="s">
        <v>66</v>
      </c>
      <c r="D50" s="177" t="s">
        <v>47</v>
      </c>
      <c r="E50" s="178">
        <v>0</v>
      </c>
      <c r="F50" s="178">
        <v>0</v>
      </c>
      <c r="G50" s="178">
        <f t="shared" si="9"/>
        <v>0</v>
      </c>
      <c r="H50" s="180">
        <v>0</v>
      </c>
      <c r="I50" s="180">
        <f t="shared" si="10"/>
        <v>0</v>
      </c>
      <c r="J50" s="180">
        <f t="shared" si="1"/>
        <v>0</v>
      </c>
      <c r="K50" s="181">
        <v>0</v>
      </c>
      <c r="L50" s="181">
        <v>0</v>
      </c>
      <c r="M50" s="181">
        <f t="shared" si="2"/>
        <v>0</v>
      </c>
      <c r="N50" s="182" t="e">
        <f t="shared" si="11"/>
        <v>#DIV/0!</v>
      </c>
      <c r="O50" s="180">
        <f t="shared" si="12"/>
        <v>0</v>
      </c>
      <c r="P50" s="180">
        <f t="shared" si="13"/>
        <v>0</v>
      </c>
      <c r="Q50" s="180">
        <f t="shared" si="14"/>
        <v>0</v>
      </c>
      <c r="R50" s="183" t="e">
        <f t="shared" si="15"/>
        <v>#DIV/0!</v>
      </c>
    </row>
    <row r="51" spans="2:18" s="29" customFormat="1" ht="39.75" customHeight="1">
      <c r="B51" s="194" t="s">
        <v>67</v>
      </c>
      <c r="C51" s="176" t="s">
        <v>68</v>
      </c>
      <c r="D51" s="177" t="s">
        <v>47</v>
      </c>
      <c r="E51" s="178">
        <v>0</v>
      </c>
      <c r="F51" s="178">
        <v>0</v>
      </c>
      <c r="G51" s="178">
        <f t="shared" si="9"/>
        <v>0</v>
      </c>
      <c r="H51" s="180">
        <v>0</v>
      </c>
      <c r="I51" s="180">
        <f t="shared" si="10"/>
        <v>0</v>
      </c>
      <c r="J51" s="180">
        <f t="shared" si="1"/>
        <v>0</v>
      </c>
      <c r="K51" s="181">
        <v>0</v>
      </c>
      <c r="L51" s="181">
        <v>0</v>
      </c>
      <c r="M51" s="181">
        <f t="shared" si="2"/>
        <v>0</v>
      </c>
      <c r="N51" s="182" t="e">
        <f t="shared" si="11"/>
        <v>#DIV/0!</v>
      </c>
      <c r="O51" s="180">
        <f t="shared" si="12"/>
        <v>0</v>
      </c>
      <c r="P51" s="180">
        <f t="shared" si="13"/>
        <v>0</v>
      </c>
      <c r="Q51" s="180">
        <f t="shared" si="14"/>
        <v>0</v>
      </c>
      <c r="R51" s="183" t="e">
        <f t="shared" si="15"/>
        <v>#DIV/0!</v>
      </c>
    </row>
    <row r="52" spans="2:18" s="29" customFormat="1" ht="39.75" customHeight="1">
      <c r="B52" s="175" t="s">
        <v>69</v>
      </c>
      <c r="C52" s="176" t="s">
        <v>70</v>
      </c>
      <c r="D52" s="177" t="s">
        <v>47</v>
      </c>
      <c r="E52" s="178">
        <v>0</v>
      </c>
      <c r="F52" s="178">
        <v>0</v>
      </c>
      <c r="G52" s="178">
        <f t="shared" si="9"/>
        <v>0</v>
      </c>
      <c r="H52" s="180">
        <v>0</v>
      </c>
      <c r="I52" s="180">
        <f t="shared" si="10"/>
        <v>0</v>
      </c>
      <c r="J52" s="180">
        <f t="shared" si="1"/>
        <v>0</v>
      </c>
      <c r="K52" s="181">
        <v>0</v>
      </c>
      <c r="L52" s="181">
        <v>0</v>
      </c>
      <c r="M52" s="181">
        <f t="shared" si="2"/>
        <v>0</v>
      </c>
      <c r="N52" s="182" t="s">
        <v>130</v>
      </c>
      <c r="O52" s="180">
        <f t="shared" si="12"/>
        <v>0</v>
      </c>
      <c r="P52" s="180">
        <f t="shared" si="13"/>
        <v>0</v>
      </c>
      <c r="Q52" s="180">
        <f t="shared" si="14"/>
        <v>0</v>
      </c>
      <c r="R52" s="183" t="e">
        <f t="shared" si="15"/>
        <v>#DIV/0!</v>
      </c>
    </row>
    <row r="53" spans="2:18" s="32" customFormat="1" ht="39.75" customHeight="1">
      <c r="B53" s="184"/>
      <c r="C53" s="193" t="s">
        <v>71</v>
      </c>
      <c r="D53" s="186"/>
      <c r="E53" s="187"/>
      <c r="F53" s="187"/>
      <c r="G53" s="187"/>
      <c r="H53" s="188"/>
      <c r="I53" s="188"/>
      <c r="J53" s="188"/>
      <c r="K53" s="189"/>
      <c r="L53" s="189"/>
      <c r="M53" s="181"/>
      <c r="N53" s="190"/>
      <c r="O53" s="191"/>
      <c r="P53" s="191"/>
      <c r="Q53" s="191"/>
      <c r="R53" s="192"/>
    </row>
    <row r="54" spans="2:18" s="32" customFormat="1" ht="52.5" customHeight="1">
      <c r="B54" s="210" t="s">
        <v>3</v>
      </c>
      <c r="C54" s="211" t="s">
        <v>72</v>
      </c>
      <c r="D54" s="212" t="s">
        <v>42</v>
      </c>
      <c r="E54" s="213">
        <v>0</v>
      </c>
      <c r="F54" s="213">
        <v>0</v>
      </c>
      <c r="G54" s="213">
        <f>E54+F54</f>
        <v>0</v>
      </c>
      <c r="H54" s="214">
        <v>0</v>
      </c>
      <c r="I54" s="214">
        <f>ROUND(E54*H54,2)</f>
        <v>0</v>
      </c>
      <c r="J54" s="214">
        <f t="shared" si="1"/>
        <v>0</v>
      </c>
      <c r="K54" s="215">
        <v>0</v>
      </c>
      <c r="L54" s="215">
        <v>0</v>
      </c>
      <c r="M54" s="246">
        <f t="shared" si="2"/>
        <v>0</v>
      </c>
      <c r="N54" s="216" t="e">
        <f>M54/G54</f>
        <v>#DIV/0!</v>
      </c>
      <c r="O54" s="214">
        <f>ROUND(K54*H54,2)</f>
        <v>0</v>
      </c>
      <c r="P54" s="214">
        <f>ROUND(L54*H54,2)</f>
        <v>0</v>
      </c>
      <c r="Q54" s="214">
        <f>P54+O54</f>
        <v>0</v>
      </c>
      <c r="R54" s="217" t="e">
        <f>Q54/J54</f>
        <v>#DIV/0!</v>
      </c>
    </row>
    <row r="55" spans="2:18" s="32" customFormat="1" ht="67.5" customHeight="1">
      <c r="B55" s="244" t="s">
        <v>4</v>
      </c>
      <c r="C55" s="185" t="s">
        <v>73</v>
      </c>
      <c r="D55" s="191" t="s">
        <v>74</v>
      </c>
      <c r="E55" s="178">
        <v>0</v>
      </c>
      <c r="F55" s="178">
        <v>0</v>
      </c>
      <c r="G55" s="187">
        <f>E55+F55</f>
        <v>0</v>
      </c>
      <c r="H55" s="188">
        <v>0</v>
      </c>
      <c r="I55" s="188">
        <f>ROUND(E55*H55,2)</f>
        <v>0</v>
      </c>
      <c r="J55" s="188">
        <f t="shared" si="1"/>
        <v>0</v>
      </c>
      <c r="K55" s="189">
        <v>0</v>
      </c>
      <c r="L55" s="189">
        <v>0</v>
      </c>
      <c r="M55" s="181">
        <f t="shared" si="2"/>
        <v>0</v>
      </c>
      <c r="N55" s="190" t="e">
        <f>M55/G55</f>
        <v>#DIV/0!</v>
      </c>
      <c r="O55" s="188">
        <f>ROUND(K55*H55,2)</f>
        <v>0</v>
      </c>
      <c r="P55" s="188">
        <f>ROUND(L55*H55,2)</f>
        <v>0</v>
      </c>
      <c r="Q55" s="188">
        <f>P55+O55</f>
        <v>0</v>
      </c>
      <c r="R55" s="192" t="e">
        <f>Q55/J55</f>
        <v>#DIV/0!</v>
      </c>
    </row>
    <row r="56" spans="2:18" s="32" customFormat="1" ht="62.25" customHeight="1">
      <c r="B56" s="175" t="s">
        <v>5</v>
      </c>
      <c r="C56" s="176" t="s">
        <v>75</v>
      </c>
      <c r="D56" s="177" t="s">
        <v>39</v>
      </c>
      <c r="E56" s="178">
        <v>0</v>
      </c>
      <c r="F56" s="178">
        <v>0</v>
      </c>
      <c r="G56" s="178">
        <f>E56+F56</f>
        <v>0</v>
      </c>
      <c r="H56" s="180">
        <v>0</v>
      </c>
      <c r="I56" s="180">
        <f>ROUND(E56*H56,2)</f>
        <v>0</v>
      </c>
      <c r="J56" s="180">
        <f t="shared" si="1"/>
        <v>0</v>
      </c>
      <c r="K56" s="181">
        <v>0</v>
      </c>
      <c r="L56" s="181">
        <v>0</v>
      </c>
      <c r="M56" s="181">
        <f t="shared" si="2"/>
        <v>0</v>
      </c>
      <c r="N56" s="182" t="e">
        <f>M56/G56</f>
        <v>#DIV/0!</v>
      </c>
      <c r="O56" s="180">
        <f>ROUND(K56*H56,2)</f>
        <v>0</v>
      </c>
      <c r="P56" s="180">
        <f>ROUND(L56*H56,2)</f>
        <v>0</v>
      </c>
      <c r="Q56" s="180">
        <f>P56+O56</f>
        <v>0</v>
      </c>
      <c r="R56" s="183" t="e">
        <f>Q56/J56</f>
        <v>#DIV/0!</v>
      </c>
    </row>
    <row r="57" spans="2:18" s="29" customFormat="1" ht="39.75" customHeight="1">
      <c r="B57" s="175" t="s">
        <v>76</v>
      </c>
      <c r="C57" s="176" t="s">
        <v>77</v>
      </c>
      <c r="D57" s="177" t="s">
        <v>47</v>
      </c>
      <c r="E57" s="178">
        <v>0</v>
      </c>
      <c r="F57" s="178">
        <v>0</v>
      </c>
      <c r="G57" s="178">
        <f>E57+F57</f>
        <v>0</v>
      </c>
      <c r="H57" s="180">
        <v>0</v>
      </c>
      <c r="I57" s="180">
        <f>ROUND(E57*H57,2)</f>
        <v>0</v>
      </c>
      <c r="J57" s="180">
        <f t="shared" si="1"/>
        <v>0</v>
      </c>
      <c r="K57" s="181">
        <v>0</v>
      </c>
      <c r="L57" s="181">
        <v>0</v>
      </c>
      <c r="M57" s="181">
        <f t="shared" si="2"/>
        <v>0</v>
      </c>
      <c r="N57" s="182" t="e">
        <f>M57/G57</f>
        <v>#DIV/0!</v>
      </c>
      <c r="O57" s="180">
        <f>ROUND(K57*H57,2)</f>
        <v>0</v>
      </c>
      <c r="P57" s="180">
        <f>ROUND(L57*H57,2)</f>
        <v>0</v>
      </c>
      <c r="Q57" s="180">
        <f>P57+O57</f>
        <v>0</v>
      </c>
      <c r="R57" s="183" t="e">
        <f>Q57/J57</f>
        <v>#DIV/0!</v>
      </c>
    </row>
    <row r="58" spans="2:18" s="29" customFormat="1" ht="39.75" customHeight="1" thickBot="1">
      <c r="B58" s="196" t="s">
        <v>78</v>
      </c>
      <c r="C58" s="197" t="s">
        <v>79</v>
      </c>
      <c r="D58" s="198" t="s">
        <v>80</v>
      </c>
      <c r="E58" s="178">
        <v>0</v>
      </c>
      <c r="F58" s="178">
        <v>0</v>
      </c>
      <c r="G58" s="199">
        <f>E58+F58</f>
        <v>0</v>
      </c>
      <c r="H58" s="200">
        <v>0</v>
      </c>
      <c r="I58" s="200">
        <f>ROUND(E58*H58,2)</f>
        <v>0</v>
      </c>
      <c r="J58" s="200">
        <f t="shared" si="1"/>
        <v>0</v>
      </c>
      <c r="K58" s="201">
        <v>0</v>
      </c>
      <c r="L58" s="201">
        <v>0</v>
      </c>
      <c r="M58" s="181">
        <f t="shared" si="2"/>
        <v>0</v>
      </c>
      <c r="N58" s="202" t="e">
        <f>M58/G58</f>
        <v>#DIV/0!</v>
      </c>
      <c r="O58" s="200">
        <f>ROUND(K58*H58,2)</f>
        <v>0</v>
      </c>
      <c r="P58" s="200">
        <f>ROUND(L58*H58,2)</f>
        <v>0</v>
      </c>
      <c r="Q58" s="200">
        <f>P58+O58</f>
        <v>0</v>
      </c>
      <c r="R58" s="203" t="e">
        <f>Q58/J58</f>
        <v>#DIV/0!</v>
      </c>
    </row>
    <row r="59" spans="2:17" ht="4.5" customHeight="1" thickBot="1">
      <c r="B59" s="33"/>
      <c r="C59" s="34"/>
      <c r="D59" s="33"/>
      <c r="E59" s="33"/>
      <c r="F59" s="33"/>
      <c r="G59" s="35"/>
      <c r="H59" s="36"/>
      <c r="I59" s="36"/>
      <c r="J59" s="36"/>
      <c r="K59" s="25"/>
      <c r="L59" s="25"/>
      <c r="M59" s="181">
        <f t="shared" si="2"/>
        <v>0</v>
      </c>
      <c r="N59" s="37"/>
      <c r="O59" s="25"/>
      <c r="P59" s="25"/>
      <c r="Q59" s="25"/>
    </row>
    <row r="60" spans="2:18" ht="44.25" customHeight="1">
      <c r="B60" s="33"/>
      <c r="C60" s="321" t="s">
        <v>6</v>
      </c>
      <c r="D60" s="322"/>
      <c r="E60" s="322"/>
      <c r="F60" s="322"/>
      <c r="G60" s="322"/>
      <c r="H60" s="222"/>
      <c r="I60" s="222">
        <f>SUM(I20:I59)</f>
        <v>0</v>
      </c>
      <c r="J60" s="223">
        <f>SUM(J20:J58)</f>
        <v>0</v>
      </c>
      <c r="K60" s="291" t="s">
        <v>6</v>
      </c>
      <c r="L60" s="292"/>
      <c r="M60" s="292"/>
      <c r="N60" s="292"/>
      <c r="O60" s="231">
        <f>SUM(O20:O58)</f>
        <v>0</v>
      </c>
      <c r="P60" s="231">
        <f>SUM(P20:P58)</f>
        <v>0</v>
      </c>
      <c r="Q60" s="232">
        <f>SUM(Q20:Q58)</f>
        <v>0</v>
      </c>
      <c r="R60" s="30"/>
    </row>
    <row r="61" spans="2:18" ht="44.25" customHeight="1">
      <c r="B61" s="33"/>
      <c r="C61" s="274" t="s">
        <v>7</v>
      </c>
      <c r="D61" s="275"/>
      <c r="E61" s="275"/>
      <c r="F61" s="275"/>
      <c r="G61" s="275"/>
      <c r="H61" s="224">
        <v>0</v>
      </c>
      <c r="I61" s="225">
        <f>I60*0.35</f>
        <v>0</v>
      </c>
      <c r="J61" s="226">
        <f>ROUND(J60*H61,2)</f>
        <v>0</v>
      </c>
      <c r="K61" s="274" t="s">
        <v>7</v>
      </c>
      <c r="L61" s="275"/>
      <c r="M61" s="275"/>
      <c r="N61" s="275"/>
      <c r="O61" s="225">
        <f>ROUND(O60*H61,2)</f>
        <v>0</v>
      </c>
      <c r="P61" s="225">
        <f>P60*0.35</f>
        <v>0</v>
      </c>
      <c r="Q61" s="226">
        <f>O61+P61</f>
        <v>0</v>
      </c>
      <c r="R61" s="165"/>
    </row>
    <row r="62" spans="2:18" ht="44.25" customHeight="1">
      <c r="B62" s="33"/>
      <c r="C62" s="274" t="s">
        <v>8</v>
      </c>
      <c r="D62" s="275"/>
      <c r="E62" s="275"/>
      <c r="F62" s="275"/>
      <c r="G62" s="275"/>
      <c r="H62" s="224"/>
      <c r="I62" s="225">
        <f>SUM(I60:I61)</f>
        <v>0</v>
      </c>
      <c r="J62" s="226">
        <f>SUM(J60:J61)</f>
        <v>0</v>
      </c>
      <c r="K62" s="274" t="s">
        <v>8</v>
      </c>
      <c r="L62" s="275"/>
      <c r="M62" s="275"/>
      <c r="N62" s="275"/>
      <c r="O62" s="225">
        <f>SUM(O60:O61)</f>
        <v>0</v>
      </c>
      <c r="P62" s="225">
        <f>P60+P61</f>
        <v>0</v>
      </c>
      <c r="Q62" s="226">
        <f>SUM(Q60:Q61)</f>
        <v>0</v>
      </c>
      <c r="R62" s="38"/>
    </row>
    <row r="63" spans="2:18" ht="44.25" customHeight="1">
      <c r="B63" s="33"/>
      <c r="C63" s="274" t="s">
        <v>9</v>
      </c>
      <c r="D63" s="275"/>
      <c r="E63" s="275"/>
      <c r="F63" s="275"/>
      <c r="G63" s="275"/>
      <c r="H63" s="224">
        <v>0.12</v>
      </c>
      <c r="I63" s="225">
        <v>0</v>
      </c>
      <c r="J63" s="226">
        <f>ROUND(J62*0.12,2)</f>
        <v>0</v>
      </c>
      <c r="K63" s="274" t="s">
        <v>9</v>
      </c>
      <c r="L63" s="275"/>
      <c r="M63" s="275"/>
      <c r="N63" s="275"/>
      <c r="O63" s="225">
        <f>ROUND(H63*O62,2)</f>
        <v>0</v>
      </c>
      <c r="P63" s="225">
        <f>P62*0.1</f>
        <v>0</v>
      </c>
      <c r="Q63" s="226">
        <f>ROUND(0.12*Q62,2)</f>
        <v>0</v>
      </c>
      <c r="R63" s="38"/>
    </row>
    <row r="64" spans="2:18" ht="44.25" customHeight="1">
      <c r="B64" s="33"/>
      <c r="C64" s="317" t="s">
        <v>10</v>
      </c>
      <c r="D64" s="318"/>
      <c r="E64" s="318"/>
      <c r="F64" s="318"/>
      <c r="G64" s="318"/>
      <c r="H64" s="227"/>
      <c r="I64" s="227">
        <f>I62+I63</f>
        <v>0</v>
      </c>
      <c r="J64" s="228">
        <f>SUM(J62:J63)</f>
        <v>0</v>
      </c>
      <c r="K64" s="274" t="s">
        <v>10</v>
      </c>
      <c r="L64" s="275"/>
      <c r="M64" s="275"/>
      <c r="N64" s="275"/>
      <c r="O64" s="225">
        <f>O62+O63</f>
        <v>0</v>
      </c>
      <c r="P64" s="225">
        <f>P62+P63</f>
        <v>0</v>
      </c>
      <c r="Q64" s="226">
        <f>Q62+Q63</f>
        <v>0</v>
      </c>
      <c r="R64" s="38"/>
    </row>
    <row r="65" spans="2:18" ht="44.25" customHeight="1">
      <c r="B65" s="33"/>
      <c r="C65" s="274" t="s">
        <v>11</v>
      </c>
      <c r="D65" s="275"/>
      <c r="E65" s="275"/>
      <c r="F65" s="275"/>
      <c r="G65" s="275"/>
      <c r="H65" s="225"/>
      <c r="I65" s="225">
        <v>0</v>
      </c>
      <c r="J65" s="226">
        <v>0</v>
      </c>
      <c r="K65" s="274" t="s">
        <v>35</v>
      </c>
      <c r="L65" s="275"/>
      <c r="M65" s="275"/>
      <c r="N65" s="275"/>
      <c r="O65" s="225">
        <v>0</v>
      </c>
      <c r="P65" s="225">
        <v>0</v>
      </c>
      <c r="Q65" s="226">
        <f>O65+P65</f>
        <v>0</v>
      </c>
      <c r="R65" s="38"/>
    </row>
    <row r="66" spans="2:18" ht="44.25" customHeight="1">
      <c r="B66" s="33"/>
      <c r="C66" s="274" t="s">
        <v>12</v>
      </c>
      <c r="D66" s="275"/>
      <c r="E66" s="275"/>
      <c r="F66" s="275"/>
      <c r="G66" s="275"/>
      <c r="H66" s="225"/>
      <c r="I66" s="225">
        <v>0</v>
      </c>
      <c r="J66" s="226">
        <v>0</v>
      </c>
      <c r="K66" s="274" t="s">
        <v>12</v>
      </c>
      <c r="L66" s="275"/>
      <c r="M66" s="275"/>
      <c r="N66" s="275"/>
      <c r="O66" s="225">
        <v>0</v>
      </c>
      <c r="P66" s="225">
        <v>0</v>
      </c>
      <c r="Q66" s="226">
        <f>O66+P66</f>
        <v>0</v>
      </c>
      <c r="R66" s="38"/>
    </row>
    <row r="67" spans="2:18" ht="63.75" customHeight="1" thickBot="1">
      <c r="B67" s="33"/>
      <c r="C67" s="310" t="s">
        <v>13</v>
      </c>
      <c r="D67" s="311"/>
      <c r="E67" s="311"/>
      <c r="F67" s="311"/>
      <c r="G67" s="311"/>
      <c r="H67" s="229"/>
      <c r="I67" s="229">
        <f>I64+I65+I66</f>
        <v>0</v>
      </c>
      <c r="J67" s="230">
        <f>J64+J65+J66</f>
        <v>0</v>
      </c>
      <c r="K67" s="319" t="s">
        <v>27</v>
      </c>
      <c r="L67" s="320"/>
      <c r="M67" s="320"/>
      <c r="N67" s="320"/>
      <c r="O67" s="233">
        <f>SUM(O64:O66)</f>
        <v>0</v>
      </c>
      <c r="P67" s="233">
        <f>SUM(P64:P66)</f>
        <v>0</v>
      </c>
      <c r="Q67" s="234">
        <f>SUM(Q64:Q66)</f>
        <v>0</v>
      </c>
      <c r="R67" s="39"/>
    </row>
    <row r="68" spans="2:17" ht="40.5" customHeight="1">
      <c r="B68" s="33"/>
      <c r="C68" s="312"/>
      <c r="D68" s="312"/>
      <c r="E68" s="312"/>
      <c r="F68" s="312"/>
      <c r="G68" s="312"/>
      <c r="H68" s="31"/>
      <c r="I68" s="31"/>
      <c r="J68" s="31"/>
      <c r="K68" s="281" t="s">
        <v>81</v>
      </c>
      <c r="L68" s="282"/>
      <c r="M68" s="282"/>
      <c r="N68" s="282"/>
      <c r="O68" s="235">
        <v>0</v>
      </c>
      <c r="P68" s="236">
        <f>P67*0.2</f>
        <v>0</v>
      </c>
      <c r="Q68" s="237">
        <f>O68+P68</f>
        <v>0</v>
      </c>
    </row>
    <row r="69" spans="2:17" ht="40.5" customHeight="1">
      <c r="B69" s="33"/>
      <c r="C69" s="313" t="s">
        <v>122</v>
      </c>
      <c r="D69" s="313"/>
      <c r="E69" s="313"/>
      <c r="F69" s="313"/>
      <c r="G69" s="313"/>
      <c r="H69" s="31"/>
      <c r="I69" s="31"/>
      <c r="J69" s="40"/>
      <c r="K69" s="281" t="s">
        <v>28</v>
      </c>
      <c r="L69" s="282"/>
      <c r="M69" s="282"/>
      <c r="N69" s="282"/>
      <c r="O69" s="238" t="e">
        <f>+O67/$J$67</f>
        <v>#DIV/0!</v>
      </c>
      <c r="P69" s="238">
        <v>0</v>
      </c>
      <c r="Q69" s="239" t="e">
        <f>O69+P69</f>
        <v>#DIV/0!</v>
      </c>
    </row>
    <row r="70" spans="2:18" ht="40.5" customHeight="1" thickBot="1">
      <c r="B70" s="33"/>
      <c r="C70" s="313"/>
      <c r="D70" s="313"/>
      <c r="E70" s="313"/>
      <c r="F70" s="313"/>
      <c r="G70" s="313"/>
      <c r="H70" s="313"/>
      <c r="I70" s="313"/>
      <c r="J70" s="313"/>
      <c r="K70" s="283" t="s">
        <v>45</v>
      </c>
      <c r="L70" s="284"/>
      <c r="M70" s="284"/>
      <c r="N70" s="284"/>
      <c r="O70" s="240">
        <f>+O67-O68</f>
        <v>0</v>
      </c>
      <c r="P70" s="240">
        <f>P67-P68</f>
        <v>0</v>
      </c>
      <c r="Q70" s="241">
        <f>+Q67-Q68</f>
        <v>0</v>
      </c>
      <c r="R70" s="41"/>
    </row>
    <row r="71" spans="2:17" ht="39" customHeight="1">
      <c r="B71" s="33"/>
      <c r="C71" s="314"/>
      <c r="D71" s="314"/>
      <c r="E71" s="314"/>
      <c r="F71" s="314"/>
      <c r="G71" s="314"/>
      <c r="H71" s="314"/>
      <c r="I71" s="314"/>
      <c r="J71" s="314"/>
      <c r="K71" s="43"/>
      <c r="L71" s="43"/>
      <c r="M71" s="43"/>
      <c r="N71" s="43"/>
      <c r="O71" s="44"/>
      <c r="P71" s="44"/>
      <c r="Q71" s="44"/>
    </row>
    <row r="72" spans="2:16" s="25" customFormat="1" ht="60" customHeight="1">
      <c r="B72" s="33"/>
      <c r="C72" s="314"/>
      <c r="D72" s="314"/>
      <c r="E72" s="314"/>
      <c r="F72" s="314"/>
      <c r="G72" s="314"/>
      <c r="H72" s="314"/>
      <c r="I72" s="314"/>
      <c r="J72" s="314"/>
      <c r="K72" s="36"/>
      <c r="L72" s="36"/>
      <c r="M72" s="36"/>
      <c r="N72" s="36"/>
      <c r="P72" s="37"/>
    </row>
    <row r="73" spans="2:17" s="25" customFormat="1" ht="13.5" customHeight="1">
      <c r="B73" s="33"/>
      <c r="C73" s="53"/>
      <c r="D73" s="53"/>
      <c r="E73" s="53"/>
      <c r="F73" s="53"/>
      <c r="G73" s="53"/>
      <c r="H73" s="36"/>
      <c r="I73" s="36"/>
      <c r="J73" s="36"/>
      <c r="K73" s="36"/>
      <c r="L73" s="36"/>
      <c r="M73" s="36"/>
      <c r="N73" s="36"/>
      <c r="O73" s="54"/>
      <c r="P73" s="37"/>
      <c r="Q73" s="36"/>
    </row>
    <row r="74" spans="2:16" s="25" customFormat="1" ht="18">
      <c r="B74" s="33"/>
      <c r="C74" s="309"/>
      <c r="D74" s="309"/>
      <c r="E74" s="309"/>
      <c r="F74" s="309"/>
      <c r="G74" s="309"/>
      <c r="H74" s="36"/>
      <c r="I74" s="36"/>
      <c r="J74" s="36"/>
      <c r="O74" s="55"/>
      <c r="P74" s="59"/>
    </row>
    <row r="75" spans="2:17" s="25" customFormat="1" ht="18">
      <c r="B75" s="33"/>
      <c r="C75" s="34"/>
      <c r="D75" s="33"/>
      <c r="E75" s="33"/>
      <c r="F75" s="33"/>
      <c r="G75" s="35"/>
      <c r="H75" s="36"/>
      <c r="I75" s="36"/>
      <c r="J75" s="36"/>
      <c r="Q75" s="36"/>
    </row>
    <row r="76" spans="2:10" s="25" customFormat="1" ht="18">
      <c r="B76" s="33"/>
      <c r="C76" s="34"/>
      <c r="D76" s="33"/>
      <c r="E76" s="33"/>
      <c r="F76" s="33"/>
      <c r="G76" s="35"/>
      <c r="H76" s="36"/>
      <c r="I76" s="36"/>
      <c r="J76" s="36"/>
    </row>
    <row r="77" spans="2:14" s="25" customFormat="1" ht="18">
      <c r="B77" s="33"/>
      <c r="C77" s="34"/>
      <c r="D77" s="33"/>
      <c r="E77" s="33"/>
      <c r="F77" s="33"/>
      <c r="G77" s="35"/>
      <c r="H77" s="36"/>
      <c r="I77" s="36"/>
      <c r="J77" s="36"/>
      <c r="K77" s="56"/>
      <c r="L77" s="56"/>
      <c r="M77" s="56"/>
      <c r="N77" s="57"/>
    </row>
    <row r="78" spans="2:14" s="25" customFormat="1" ht="18">
      <c r="B78" s="33"/>
      <c r="C78" s="34"/>
      <c r="D78" s="33"/>
      <c r="E78" s="33"/>
      <c r="F78" s="33"/>
      <c r="G78" s="35"/>
      <c r="H78" s="36"/>
      <c r="I78" s="36"/>
      <c r="J78" s="36"/>
      <c r="K78" s="56"/>
      <c r="L78" s="56"/>
      <c r="M78" s="56"/>
      <c r="N78" s="57"/>
    </row>
    <row r="79" spans="2:18" s="58" customFormat="1" ht="20.25">
      <c r="B79" s="308" t="s">
        <v>104</v>
      </c>
      <c r="C79" s="308"/>
      <c r="D79" s="276" t="s">
        <v>31</v>
      </c>
      <c r="E79" s="276"/>
      <c r="F79" s="276"/>
      <c r="G79" s="276"/>
      <c r="H79" s="60"/>
      <c r="I79" s="276"/>
      <c r="J79" s="276"/>
      <c r="K79" s="61"/>
      <c r="L79" s="276" t="s">
        <v>32</v>
      </c>
      <c r="M79" s="276"/>
      <c r="N79" s="276"/>
      <c r="O79" s="60"/>
      <c r="P79" s="276" t="s">
        <v>131</v>
      </c>
      <c r="Q79" s="276"/>
      <c r="R79" s="276"/>
    </row>
    <row r="80" spans="2:18" s="58" customFormat="1" ht="20.25">
      <c r="B80" s="308" t="s">
        <v>103</v>
      </c>
      <c r="C80" s="308"/>
      <c r="D80" s="276"/>
      <c r="E80" s="276"/>
      <c r="F80" s="276"/>
      <c r="G80" s="276"/>
      <c r="H80" s="60"/>
      <c r="I80" s="276"/>
      <c r="J80" s="276"/>
      <c r="K80" s="276"/>
      <c r="L80" s="276" t="s">
        <v>102</v>
      </c>
      <c r="M80" s="276"/>
      <c r="N80" s="276"/>
      <c r="O80" s="60"/>
      <c r="P80" s="276" t="s">
        <v>84</v>
      </c>
      <c r="Q80" s="276"/>
      <c r="R80" s="276"/>
    </row>
    <row r="81" spans="2:14" ht="18">
      <c r="B81" s="45"/>
      <c r="C81" s="46"/>
      <c r="D81" s="45"/>
      <c r="E81" s="45"/>
      <c r="F81" s="45"/>
      <c r="G81" s="47"/>
      <c r="H81" s="42"/>
      <c r="I81" s="42"/>
      <c r="J81" s="42"/>
      <c r="K81" s="48"/>
      <c r="L81" s="48"/>
      <c r="M81" s="48"/>
      <c r="N81" s="49"/>
    </row>
    <row r="82" spans="2:14" ht="18.75">
      <c r="B82" s="45"/>
      <c r="C82" s="46"/>
      <c r="D82" s="45"/>
      <c r="E82" s="45"/>
      <c r="F82" s="45"/>
      <c r="G82" s="47"/>
      <c r="H82" s="42"/>
      <c r="I82" s="42"/>
      <c r="J82" s="42"/>
      <c r="K82" s="48"/>
      <c r="L82" s="48"/>
      <c r="M82" s="48"/>
      <c r="N82" s="50"/>
    </row>
    <row r="83" spans="2:14" ht="18.75" thickBot="1">
      <c r="B83" s="45"/>
      <c r="C83" s="46"/>
      <c r="D83" s="45"/>
      <c r="L83" s="48"/>
      <c r="M83" s="48"/>
      <c r="N83" s="49"/>
    </row>
    <row r="84" spans="2:14" ht="18">
      <c r="B84" s="45"/>
      <c r="C84" s="46"/>
      <c r="D84" s="45"/>
      <c r="E84" s="45"/>
      <c r="F84" s="45"/>
      <c r="G84" s="47"/>
      <c r="H84" s="42"/>
      <c r="I84" s="42"/>
      <c r="J84" s="42"/>
      <c r="K84" s="295" t="s">
        <v>37</v>
      </c>
      <c r="L84" s="296"/>
      <c r="M84" s="297"/>
      <c r="N84" s="298">
        <f>O67</f>
        <v>0</v>
      </c>
    </row>
    <row r="85" spans="2:14" ht="18">
      <c r="B85" s="45"/>
      <c r="C85" s="46"/>
      <c r="D85" s="45"/>
      <c r="E85" s="45"/>
      <c r="F85" s="45"/>
      <c r="G85" s="47"/>
      <c r="H85" s="42"/>
      <c r="I85" s="42"/>
      <c r="J85" s="42"/>
      <c r="K85" s="277"/>
      <c r="L85" s="278"/>
      <c r="M85" s="279"/>
      <c r="N85" s="280"/>
    </row>
    <row r="86" spans="2:14" ht="18">
      <c r="B86" s="45"/>
      <c r="C86" s="46"/>
      <c r="D86" s="45"/>
      <c r="E86" s="45"/>
      <c r="F86" s="45"/>
      <c r="G86" s="47"/>
      <c r="H86" s="42"/>
      <c r="I86" s="42"/>
      <c r="J86" s="42"/>
      <c r="K86" s="277" t="s">
        <v>81</v>
      </c>
      <c r="L86" s="278"/>
      <c r="M86" s="279"/>
      <c r="N86" s="280">
        <f>ROUND(N84*0.2,2)</f>
        <v>0</v>
      </c>
    </row>
    <row r="87" spans="2:14" ht="18">
      <c r="B87" s="45"/>
      <c r="C87" s="46"/>
      <c r="D87" s="45"/>
      <c r="E87" s="45"/>
      <c r="F87" s="45"/>
      <c r="G87" s="47"/>
      <c r="H87" s="42"/>
      <c r="I87" s="42"/>
      <c r="J87" s="42"/>
      <c r="K87" s="277"/>
      <c r="L87" s="278"/>
      <c r="M87" s="279"/>
      <c r="N87" s="280"/>
    </row>
    <row r="88" spans="2:14" ht="18">
      <c r="B88" s="45"/>
      <c r="C88" s="46"/>
      <c r="D88" s="45"/>
      <c r="E88" s="45"/>
      <c r="F88" s="45"/>
      <c r="G88" s="47"/>
      <c r="H88" s="42"/>
      <c r="I88" s="42"/>
      <c r="J88" s="42"/>
      <c r="K88" s="277" t="s">
        <v>28</v>
      </c>
      <c r="L88" s="278"/>
      <c r="M88" s="279"/>
      <c r="N88" s="288" t="e">
        <f>N84/J67</f>
        <v>#DIV/0!</v>
      </c>
    </row>
    <row r="89" spans="2:14" ht="18">
      <c r="B89" s="45"/>
      <c r="C89" s="46"/>
      <c r="D89" s="45"/>
      <c r="E89" s="45"/>
      <c r="F89" s="45"/>
      <c r="G89" s="47"/>
      <c r="H89" s="42"/>
      <c r="I89" s="42"/>
      <c r="J89" s="42"/>
      <c r="K89" s="285"/>
      <c r="L89" s="286"/>
      <c r="M89" s="287"/>
      <c r="N89" s="289"/>
    </row>
    <row r="90" spans="2:14" ht="18">
      <c r="B90" s="45"/>
      <c r="C90" s="46"/>
      <c r="D90" s="45"/>
      <c r="E90" s="45"/>
      <c r="F90" s="45"/>
      <c r="G90" s="47"/>
      <c r="H90" s="42"/>
      <c r="I90" s="42"/>
      <c r="J90" s="42"/>
      <c r="K90" s="299" t="s">
        <v>101</v>
      </c>
      <c r="L90" s="300"/>
      <c r="M90" s="301"/>
      <c r="N90" s="305">
        <f>N84-N86</f>
        <v>0</v>
      </c>
    </row>
    <row r="91" spans="2:14" ht="18.75" thickBot="1">
      <c r="B91" s="45"/>
      <c r="C91" s="46"/>
      <c r="D91" s="45"/>
      <c r="E91" s="45"/>
      <c r="F91" s="45"/>
      <c r="G91" s="47"/>
      <c r="H91" s="42"/>
      <c r="I91" s="42"/>
      <c r="J91" s="42"/>
      <c r="K91" s="302"/>
      <c r="L91" s="303"/>
      <c r="M91" s="304"/>
      <c r="N91" s="306"/>
    </row>
    <row r="92" spans="2:10" ht="18">
      <c r="B92" s="45"/>
      <c r="C92" s="46"/>
      <c r="D92" s="45"/>
      <c r="E92" s="45"/>
      <c r="F92" s="45"/>
      <c r="G92" s="47"/>
      <c r="H92" s="42"/>
      <c r="I92" s="42"/>
      <c r="J92" s="42"/>
    </row>
    <row r="93" spans="2:10" ht="18">
      <c r="B93" s="45"/>
      <c r="C93" s="46"/>
      <c r="D93" s="45"/>
      <c r="E93" s="45"/>
      <c r="F93" s="45"/>
      <c r="G93" s="47"/>
      <c r="H93" s="42"/>
      <c r="I93" s="42"/>
      <c r="J93" s="42"/>
    </row>
    <row r="94" spans="2:10" ht="18">
      <c r="B94" s="45"/>
      <c r="C94" s="46"/>
      <c r="D94" s="45"/>
      <c r="E94" s="45"/>
      <c r="F94" s="45"/>
      <c r="G94" s="47"/>
      <c r="H94" s="42"/>
      <c r="I94" s="42"/>
      <c r="J94" s="42"/>
    </row>
    <row r="95" spans="2:10" ht="18">
      <c r="B95" s="45"/>
      <c r="C95" s="46"/>
      <c r="D95" s="45"/>
      <c r="E95" s="45"/>
      <c r="F95" s="45"/>
      <c r="G95" s="47"/>
      <c r="H95" s="42"/>
      <c r="I95" s="42"/>
      <c r="J95" s="42"/>
    </row>
    <row r="96" spans="2:10" ht="18">
      <c r="B96" s="45"/>
      <c r="C96" s="46"/>
      <c r="D96" s="45"/>
      <c r="E96" s="45"/>
      <c r="F96" s="45"/>
      <c r="G96" s="47"/>
      <c r="H96" s="42"/>
      <c r="I96" s="42"/>
      <c r="J96" s="42"/>
    </row>
    <row r="97" spans="2:10" ht="18">
      <c r="B97" s="45"/>
      <c r="C97" s="46"/>
      <c r="D97" s="45"/>
      <c r="E97" s="45"/>
      <c r="F97" s="45"/>
      <c r="G97" s="47"/>
      <c r="H97" s="42"/>
      <c r="I97" s="42"/>
      <c r="J97" s="42"/>
    </row>
    <row r="98" spans="2:10" ht="18">
      <c r="B98" s="45"/>
      <c r="C98" s="46"/>
      <c r="D98" s="45"/>
      <c r="E98" s="45"/>
      <c r="F98" s="45"/>
      <c r="G98" s="47"/>
      <c r="H98" s="42"/>
      <c r="I98" s="42"/>
      <c r="J98" s="42"/>
    </row>
    <row r="99" spans="2:10" ht="18">
      <c r="B99" s="45"/>
      <c r="C99" s="46"/>
      <c r="D99" s="45"/>
      <c r="E99" s="45"/>
      <c r="F99" s="45"/>
      <c r="G99" s="47"/>
      <c r="H99" s="42"/>
      <c r="I99" s="42"/>
      <c r="J99" s="42"/>
    </row>
    <row r="100" spans="2:10" ht="18">
      <c r="B100" s="45"/>
      <c r="C100" s="46"/>
      <c r="D100" s="45"/>
      <c r="E100" s="45"/>
      <c r="F100" s="45"/>
      <c r="G100" s="47"/>
      <c r="H100" s="42"/>
      <c r="I100" s="42"/>
      <c r="J100" s="42"/>
    </row>
    <row r="101" spans="2:10" ht="18">
      <c r="B101" s="45"/>
      <c r="C101" s="46"/>
      <c r="D101" s="45"/>
      <c r="E101" s="45"/>
      <c r="F101" s="45"/>
      <c r="G101" s="47"/>
      <c r="H101" s="42"/>
      <c r="I101" s="42"/>
      <c r="J101" s="42"/>
    </row>
    <row r="102" spans="2:10" ht="18">
      <c r="B102" s="45"/>
      <c r="C102" s="46"/>
      <c r="D102" s="45"/>
      <c r="E102" s="45"/>
      <c r="F102" s="45"/>
      <c r="G102" s="47"/>
      <c r="H102" s="42"/>
      <c r="I102" s="42"/>
      <c r="J102" s="42"/>
    </row>
    <row r="103" spans="2:10" ht="18">
      <c r="B103" s="45"/>
      <c r="C103" s="46"/>
      <c r="D103" s="45"/>
      <c r="E103" s="45"/>
      <c r="F103" s="45"/>
      <c r="G103" s="47"/>
      <c r="H103" s="42"/>
      <c r="I103" s="42"/>
      <c r="J103" s="42"/>
    </row>
    <row r="104" spans="2:10" ht="18">
      <c r="B104" s="45"/>
      <c r="C104" s="46"/>
      <c r="D104" s="45"/>
      <c r="E104" s="45"/>
      <c r="F104" s="45"/>
      <c r="G104" s="47"/>
      <c r="H104" s="42"/>
      <c r="I104" s="42"/>
      <c r="J104" s="42"/>
    </row>
    <row r="105" spans="2:10" ht="18">
      <c r="B105" s="45"/>
      <c r="C105" s="46"/>
      <c r="D105" s="45"/>
      <c r="E105" s="45"/>
      <c r="F105" s="45"/>
      <c r="G105" s="47"/>
      <c r="H105" s="42"/>
      <c r="I105" s="42"/>
      <c r="J105" s="42"/>
    </row>
    <row r="106" spans="2:10" ht="18">
      <c r="B106" s="45"/>
      <c r="C106" s="46"/>
      <c r="D106" s="45"/>
      <c r="E106" s="45"/>
      <c r="F106" s="45"/>
      <c r="G106" s="47"/>
      <c r="H106" s="42"/>
      <c r="I106" s="42"/>
      <c r="J106" s="42"/>
    </row>
    <row r="107" spans="2:10" ht="18">
      <c r="B107" s="45"/>
      <c r="C107" s="46"/>
      <c r="D107" s="45"/>
      <c r="E107" s="45"/>
      <c r="F107" s="45"/>
      <c r="G107" s="47"/>
      <c r="H107" s="42"/>
      <c r="I107" s="42"/>
      <c r="J107" s="42"/>
    </row>
    <row r="108" spans="2:10" ht="18">
      <c r="B108" s="45"/>
      <c r="C108" s="46"/>
      <c r="D108" s="45"/>
      <c r="E108" s="45"/>
      <c r="F108" s="45"/>
      <c r="G108" s="47"/>
      <c r="H108" s="42"/>
      <c r="I108" s="42"/>
      <c r="J108" s="42"/>
    </row>
    <row r="109" spans="2:10" ht="18">
      <c r="B109" s="45"/>
      <c r="C109" s="45"/>
      <c r="D109" s="45"/>
      <c r="E109" s="45"/>
      <c r="F109" s="45"/>
      <c r="G109" s="47"/>
      <c r="H109" s="42"/>
      <c r="I109" s="42"/>
      <c r="J109" s="42"/>
    </row>
  </sheetData>
  <sheetProtection/>
  <mergeCells count="68">
    <mergeCell ref="C63:G63"/>
    <mergeCell ref="B79:C79"/>
    <mergeCell ref="B4:R4"/>
    <mergeCell ref="B5:R5"/>
    <mergeCell ref="D3:M3"/>
    <mergeCell ref="C64:G64"/>
    <mergeCell ref="K66:N66"/>
    <mergeCell ref="K67:N67"/>
    <mergeCell ref="C60:G60"/>
    <mergeCell ref="C61:G61"/>
    <mergeCell ref="C62:G62"/>
    <mergeCell ref="P79:R79"/>
    <mergeCell ref="P80:R80"/>
    <mergeCell ref="I79:J79"/>
    <mergeCell ref="L79:N79"/>
    <mergeCell ref="L80:N80"/>
    <mergeCell ref="D79:G79"/>
    <mergeCell ref="D80:G80"/>
    <mergeCell ref="B7:R7"/>
    <mergeCell ref="H17:J17"/>
    <mergeCell ref="O9:Q9"/>
    <mergeCell ref="O11:Q11"/>
    <mergeCell ref="O12:Q12"/>
    <mergeCell ref="O17:R17"/>
    <mergeCell ref="D11:J11"/>
    <mergeCell ref="D12:J12"/>
    <mergeCell ref="D13:J13"/>
    <mergeCell ref="D14:J14"/>
    <mergeCell ref="B80:C80"/>
    <mergeCell ref="C74:G74"/>
    <mergeCell ref="C67:G67"/>
    <mergeCell ref="C65:G65"/>
    <mergeCell ref="C66:G66"/>
    <mergeCell ref="C68:G68"/>
    <mergeCell ref="C69:G69"/>
    <mergeCell ref="C71:J71"/>
    <mergeCell ref="C72:J72"/>
    <mergeCell ref="C70:J70"/>
    <mergeCell ref="K63:N63"/>
    <mergeCell ref="K64:N64"/>
    <mergeCell ref="B2:R2"/>
    <mergeCell ref="K90:M91"/>
    <mergeCell ref="N90:N91"/>
    <mergeCell ref="B12:C12"/>
    <mergeCell ref="B13:C13"/>
    <mergeCell ref="B14:C14"/>
    <mergeCell ref="B15:C15"/>
    <mergeCell ref="B11:C11"/>
    <mergeCell ref="K88:M89"/>
    <mergeCell ref="N88:N89"/>
    <mergeCell ref="K17:N17"/>
    <mergeCell ref="K60:N60"/>
    <mergeCell ref="K61:N61"/>
    <mergeCell ref="D15:J15"/>
    <mergeCell ref="B17:G17"/>
    <mergeCell ref="K62:N62"/>
    <mergeCell ref="K84:M85"/>
    <mergeCell ref="N84:N85"/>
    <mergeCell ref="B1:R1"/>
    <mergeCell ref="P10:Q10"/>
    <mergeCell ref="K65:N65"/>
    <mergeCell ref="I80:K80"/>
    <mergeCell ref="G6:N6"/>
    <mergeCell ref="K86:M87"/>
    <mergeCell ref="N86:N87"/>
    <mergeCell ref="K68:N68"/>
    <mergeCell ref="K69:N69"/>
    <mergeCell ref="K70:N70"/>
  </mergeCells>
  <printOptions horizontalCentered="1" verticalCentered="1"/>
  <pageMargins left="0.03937007874015748" right="0.03937007874015748" top="0.15748031496062992" bottom="0.15748031496062992" header="0.11811023622047245" footer="0.11811023622047245"/>
  <pageSetup fitToHeight="1" fitToWidth="1" horizontalDpi="600" verticalDpi="600" orientation="landscape" paperSize="14" scale="16" r:id="rId2"/>
  <rowBreaks count="1" manualBreakCount="1">
    <brk id="44" min="1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="90" zoomScaleNormal="90" zoomScaleSheetLayoutView="70" zoomScalePageLayoutView="0" workbookViewId="0" topLeftCell="A1">
      <selection activeCell="J33" sqref="J33"/>
    </sheetView>
  </sheetViews>
  <sheetFormatPr defaultColWidth="11.57421875" defaultRowHeight="15"/>
  <cols>
    <col min="1" max="1" width="11.57421875" style="3" customWidth="1"/>
    <col min="2" max="2" width="14.00390625" style="3" customWidth="1"/>
    <col min="3" max="3" width="18.7109375" style="3" customWidth="1"/>
    <col min="4" max="4" width="11.140625" style="3" customWidth="1"/>
    <col min="5" max="5" width="24.00390625" style="3" customWidth="1"/>
    <col min="6" max="6" width="11.57421875" style="3" customWidth="1"/>
    <col min="7" max="9" width="15.8515625" style="3" customWidth="1"/>
    <col min="10" max="16384" width="11.57421875" style="3" customWidth="1"/>
  </cols>
  <sheetData>
    <row r="1" spans="1:9" ht="15.75">
      <c r="A1" s="2"/>
      <c r="B1" s="334" t="s">
        <v>82</v>
      </c>
      <c r="C1" s="335"/>
      <c r="D1" s="335"/>
      <c r="E1" s="335"/>
      <c r="F1" s="335"/>
      <c r="G1" s="335"/>
      <c r="H1" s="335"/>
      <c r="I1" s="336"/>
    </row>
    <row r="2" spans="1:9" ht="23.25" customHeight="1">
      <c r="A2" s="2"/>
      <c r="B2" s="337" t="s">
        <v>83</v>
      </c>
      <c r="C2" s="338"/>
      <c r="D2" s="338"/>
      <c r="E2" s="338"/>
      <c r="F2" s="338"/>
      <c r="G2" s="338"/>
      <c r="H2" s="338"/>
      <c r="I2" s="339"/>
    </row>
    <row r="3" spans="1:9" ht="15.75" customHeight="1">
      <c r="A3" s="2"/>
      <c r="B3" s="340" t="s">
        <v>84</v>
      </c>
      <c r="C3" s="341"/>
      <c r="D3" s="341"/>
      <c r="E3" s="341"/>
      <c r="F3" s="341"/>
      <c r="G3" s="341"/>
      <c r="H3" s="341"/>
      <c r="I3" s="342"/>
    </row>
    <row r="4" spans="1:9" ht="15.75" customHeight="1">
      <c r="A4" s="2"/>
      <c r="B4" s="340" t="s">
        <v>85</v>
      </c>
      <c r="C4" s="341"/>
      <c r="D4" s="341"/>
      <c r="E4" s="341"/>
      <c r="F4" s="341"/>
      <c r="G4" s="341"/>
      <c r="H4" s="341"/>
      <c r="I4" s="342"/>
    </row>
    <row r="5" spans="1:9" ht="17.25">
      <c r="A5" s="2"/>
      <c r="B5" s="343" t="s">
        <v>217</v>
      </c>
      <c r="C5" s="344"/>
      <c r="D5" s="344"/>
      <c r="E5" s="344"/>
      <c r="F5" s="344"/>
      <c r="G5" s="344"/>
      <c r="H5" s="344"/>
      <c r="I5" s="345"/>
    </row>
    <row r="6" spans="1:9" ht="17.25">
      <c r="A6" s="2"/>
      <c r="B6" s="343" t="s">
        <v>237</v>
      </c>
      <c r="C6" s="344"/>
      <c r="D6" s="344"/>
      <c r="E6" s="344"/>
      <c r="F6" s="344"/>
      <c r="G6" s="344"/>
      <c r="H6" s="344"/>
      <c r="I6" s="345"/>
    </row>
    <row r="7" spans="1:9" ht="18.75">
      <c r="A7" s="2"/>
      <c r="B7" s="329" t="s">
        <v>86</v>
      </c>
      <c r="C7" s="330"/>
      <c r="D7" s="330"/>
      <c r="E7" s="330"/>
      <c r="F7" s="330"/>
      <c r="G7" s="330"/>
      <c r="H7" s="330"/>
      <c r="I7" s="331"/>
    </row>
    <row r="8" spans="1:9" ht="15">
      <c r="A8" s="2"/>
      <c r="B8" s="14"/>
      <c r="C8" s="2"/>
      <c r="D8" s="2"/>
      <c r="E8" s="2"/>
      <c r="F8" s="2"/>
      <c r="G8" s="2"/>
      <c r="H8" s="2"/>
      <c r="I8" s="15"/>
    </row>
    <row r="9" spans="1:9" ht="15" customHeight="1">
      <c r="A9" s="2"/>
      <c r="B9" s="326" t="s">
        <v>87</v>
      </c>
      <c r="C9" s="332" t="s">
        <v>238</v>
      </c>
      <c r="D9" s="332"/>
      <c r="E9" s="332"/>
      <c r="F9" s="332"/>
      <c r="G9" s="332"/>
      <c r="H9" s="332"/>
      <c r="I9" s="333"/>
    </row>
    <row r="10" spans="1:9" ht="15">
      <c r="A10" s="2"/>
      <c r="B10" s="326"/>
      <c r="C10" s="332"/>
      <c r="D10" s="332"/>
      <c r="E10" s="332"/>
      <c r="F10" s="332"/>
      <c r="G10" s="332"/>
      <c r="H10" s="332"/>
      <c r="I10" s="333"/>
    </row>
    <row r="11" spans="1:9" ht="15">
      <c r="A11" s="2"/>
      <c r="B11" s="14"/>
      <c r="C11" s="2"/>
      <c r="D11" s="2"/>
      <c r="E11" s="2"/>
      <c r="F11" s="2"/>
      <c r="G11" s="2"/>
      <c r="H11" s="2"/>
      <c r="I11" s="15"/>
    </row>
    <row r="12" spans="1:9" ht="15">
      <c r="A12" s="2"/>
      <c r="B12" s="16" t="s">
        <v>88</v>
      </c>
      <c r="C12" s="2" t="s">
        <v>218</v>
      </c>
      <c r="D12" s="2"/>
      <c r="E12" s="2"/>
      <c r="F12" s="2"/>
      <c r="G12" s="2"/>
      <c r="H12" s="2"/>
      <c r="I12" s="15"/>
    </row>
    <row r="13" spans="1:9" ht="15">
      <c r="A13" s="2"/>
      <c r="B13" s="14"/>
      <c r="C13" s="2"/>
      <c r="D13" s="2"/>
      <c r="E13" s="2"/>
      <c r="F13" s="2"/>
      <c r="G13" s="2"/>
      <c r="H13" s="2"/>
      <c r="I13" s="15"/>
    </row>
    <row r="14" spans="1:9" ht="15">
      <c r="A14" s="2"/>
      <c r="B14" s="16" t="s">
        <v>239</v>
      </c>
      <c r="C14" s="2" t="s">
        <v>240</v>
      </c>
      <c r="D14" s="2"/>
      <c r="E14" s="2"/>
      <c r="F14" s="2"/>
      <c r="G14" s="2"/>
      <c r="H14" s="2"/>
      <c r="I14" s="15"/>
    </row>
    <row r="15" spans="1:9" ht="15">
      <c r="A15" s="2"/>
      <c r="B15" s="14"/>
      <c r="C15" s="2"/>
      <c r="D15" s="2"/>
      <c r="E15" s="2"/>
      <c r="F15" s="2"/>
      <c r="G15" s="2"/>
      <c r="H15" s="2"/>
      <c r="I15" s="15"/>
    </row>
    <row r="16" spans="1:9" ht="15">
      <c r="A16" s="2"/>
      <c r="B16" s="16" t="s">
        <v>241</v>
      </c>
      <c r="C16" s="2"/>
      <c r="D16" s="5"/>
      <c r="E16" s="2"/>
      <c r="F16" s="2"/>
      <c r="G16" s="2"/>
      <c r="H16" s="2"/>
      <c r="I16" s="15"/>
    </row>
    <row r="17" spans="1:9" ht="15">
      <c r="A17" s="2"/>
      <c r="B17" s="17" t="s">
        <v>242</v>
      </c>
      <c r="C17" s="4"/>
      <c r="D17" s="2"/>
      <c r="E17" s="2"/>
      <c r="F17" s="2"/>
      <c r="G17" s="2"/>
      <c r="H17" s="2"/>
      <c r="I17" s="15"/>
    </row>
    <row r="18" spans="1:9" ht="15">
      <c r="A18" s="2"/>
      <c r="B18" s="18" t="s">
        <v>243</v>
      </c>
      <c r="C18" s="6"/>
      <c r="D18" s="6"/>
      <c r="E18" s="6"/>
      <c r="F18" s="6"/>
      <c r="G18" s="2"/>
      <c r="H18" s="2"/>
      <c r="I18" s="15"/>
    </row>
    <row r="19" spans="1:9" ht="15">
      <c r="A19" s="2"/>
      <c r="B19" s="19" t="s">
        <v>244</v>
      </c>
      <c r="C19" s="4"/>
      <c r="D19" s="2"/>
      <c r="E19" s="2"/>
      <c r="F19" s="2"/>
      <c r="G19" s="2"/>
      <c r="H19" s="2"/>
      <c r="I19" s="15"/>
    </row>
    <row r="20" spans="1:9" ht="15">
      <c r="A20" s="2"/>
      <c r="B20" s="14"/>
      <c r="C20" s="2"/>
      <c r="D20" s="2"/>
      <c r="E20" s="2"/>
      <c r="F20" s="2"/>
      <c r="G20" s="2"/>
      <c r="H20" s="2"/>
      <c r="I20" s="15"/>
    </row>
    <row r="21" spans="1:9" ht="18">
      <c r="A21" s="2"/>
      <c r="B21" s="16" t="s">
        <v>89</v>
      </c>
      <c r="C21" s="2"/>
      <c r="D21" s="2"/>
      <c r="E21" s="7" t="s">
        <v>219</v>
      </c>
      <c r="F21" s="2"/>
      <c r="G21" s="2"/>
      <c r="H21" s="2"/>
      <c r="I21" s="15"/>
    </row>
    <row r="22" spans="1:9" ht="15">
      <c r="A22" s="2"/>
      <c r="B22" s="14"/>
      <c r="C22" s="2"/>
      <c r="D22" s="2"/>
      <c r="E22" s="2"/>
      <c r="F22" s="2"/>
      <c r="G22" s="2"/>
      <c r="H22" s="2"/>
      <c r="I22" s="15"/>
    </row>
    <row r="23" spans="1:9" ht="15">
      <c r="A23" s="2"/>
      <c r="B23" s="16" t="s">
        <v>90</v>
      </c>
      <c r="C23" s="2"/>
      <c r="D23" s="325" t="s">
        <v>245</v>
      </c>
      <c r="E23" s="325"/>
      <c r="F23" s="325"/>
      <c r="G23" s="2"/>
      <c r="H23" s="2"/>
      <c r="I23" s="15"/>
    </row>
    <row r="24" spans="1:9" ht="15">
      <c r="A24" s="2"/>
      <c r="B24" s="14"/>
      <c r="C24" s="2"/>
      <c r="D24" s="2"/>
      <c r="E24" s="2"/>
      <c r="F24" s="2"/>
      <c r="G24" s="2"/>
      <c r="H24" s="2"/>
      <c r="I24" s="15"/>
    </row>
    <row r="25" spans="1:9" ht="15">
      <c r="A25" s="2"/>
      <c r="B25" s="16" t="s">
        <v>91</v>
      </c>
      <c r="C25" s="4"/>
      <c r="D25" s="2"/>
      <c r="E25" s="8"/>
      <c r="F25" s="9"/>
      <c r="G25" s="2"/>
      <c r="H25" s="2"/>
      <c r="I25" s="15"/>
    </row>
    <row r="26" spans="1:9" ht="15">
      <c r="A26" s="2"/>
      <c r="B26" s="327" t="s">
        <v>92</v>
      </c>
      <c r="C26" s="328"/>
      <c r="D26" s="2"/>
      <c r="E26" s="10"/>
      <c r="F26" s="9"/>
      <c r="G26" s="2"/>
      <c r="H26" s="2"/>
      <c r="I26" s="15"/>
    </row>
    <row r="27" spans="1:9" ht="18" customHeight="1">
      <c r="A27" s="2"/>
      <c r="B27" s="14"/>
      <c r="C27" s="2"/>
      <c r="D27" s="2"/>
      <c r="E27" s="10"/>
      <c r="F27" s="9"/>
      <c r="G27" s="2"/>
      <c r="H27" s="2"/>
      <c r="I27" s="15"/>
    </row>
    <row r="28" spans="1:9" ht="15" customHeight="1">
      <c r="A28" s="2"/>
      <c r="B28" s="16" t="s">
        <v>93</v>
      </c>
      <c r="C28" s="2"/>
      <c r="D28" s="2"/>
      <c r="E28" s="11">
        <f>E25*0.2</f>
        <v>0</v>
      </c>
      <c r="F28" s="2"/>
      <c r="G28" s="12">
        <v>1</v>
      </c>
      <c r="H28" s="2"/>
      <c r="I28" s="15"/>
    </row>
    <row r="29" spans="1:9" ht="15" customHeight="1">
      <c r="A29" s="2"/>
      <c r="B29" s="16"/>
      <c r="C29" s="2"/>
      <c r="D29" s="2"/>
      <c r="E29" s="2"/>
      <c r="F29" s="2"/>
      <c r="G29" s="2"/>
      <c r="H29" s="2"/>
      <c r="I29" s="15"/>
    </row>
    <row r="30" spans="1:9" ht="15">
      <c r="A30" s="2"/>
      <c r="B30" s="16" t="s">
        <v>94</v>
      </c>
      <c r="C30" s="2"/>
      <c r="D30" s="2"/>
      <c r="E30" s="11">
        <f>E27*0.2</f>
        <v>0</v>
      </c>
      <c r="F30" s="2"/>
      <c r="G30" s="12">
        <v>0</v>
      </c>
      <c r="H30" s="2"/>
      <c r="I30" s="15"/>
    </row>
    <row r="31" spans="1:9" ht="15" customHeight="1">
      <c r="A31" s="2"/>
      <c r="B31" s="16"/>
      <c r="C31" s="2"/>
      <c r="D31" s="2"/>
      <c r="E31" s="2"/>
      <c r="F31" s="2"/>
      <c r="G31" s="2"/>
      <c r="H31" s="2"/>
      <c r="I31" s="15"/>
    </row>
    <row r="32" spans="1:9" ht="15" customHeight="1">
      <c r="A32" s="2"/>
      <c r="B32" s="16" t="s">
        <v>95</v>
      </c>
      <c r="C32" s="2"/>
      <c r="D32" s="2"/>
      <c r="E32" s="11">
        <f>E29*0.2</f>
        <v>0</v>
      </c>
      <c r="F32" s="2"/>
      <c r="G32" s="12">
        <v>0</v>
      </c>
      <c r="H32" s="2"/>
      <c r="I32" s="15"/>
    </row>
    <row r="33" spans="1:9" ht="15" customHeight="1">
      <c r="A33" s="2"/>
      <c r="B33" s="16"/>
      <c r="C33" s="2"/>
      <c r="D33" s="2"/>
      <c r="E33" s="2"/>
      <c r="F33" s="2"/>
      <c r="G33" s="2"/>
      <c r="H33" s="2"/>
      <c r="I33" s="15"/>
    </row>
    <row r="34" spans="1:9" ht="15">
      <c r="A34" s="2"/>
      <c r="B34" s="16" t="s">
        <v>96</v>
      </c>
      <c r="C34" s="2"/>
      <c r="D34" s="2"/>
      <c r="E34" s="11">
        <f>E31*0.2</f>
        <v>0</v>
      </c>
      <c r="F34" s="4"/>
      <c r="G34" s="12">
        <v>0</v>
      </c>
      <c r="H34" s="2"/>
      <c r="I34" s="15"/>
    </row>
    <row r="35" spans="1:9" ht="15">
      <c r="A35" s="2"/>
      <c r="B35" s="16"/>
      <c r="C35" s="2"/>
      <c r="D35" s="2"/>
      <c r="E35" s="2"/>
      <c r="F35" s="2"/>
      <c r="G35" s="2"/>
      <c r="H35" s="2"/>
      <c r="I35" s="15"/>
    </row>
    <row r="36" spans="1:9" ht="15.75" thickBot="1">
      <c r="A36" s="2"/>
      <c r="B36" s="20" t="s">
        <v>97</v>
      </c>
      <c r="C36" s="21"/>
      <c r="D36" s="21"/>
      <c r="E36" s="22">
        <f>E28-E34</f>
        <v>0</v>
      </c>
      <c r="F36" s="21"/>
      <c r="G36" s="166">
        <v>0</v>
      </c>
      <c r="H36" s="21"/>
      <c r="I36" s="23"/>
    </row>
    <row r="37" spans="1:9" ht="15">
      <c r="A37" s="2"/>
      <c r="B37" s="2"/>
      <c r="C37" s="2"/>
      <c r="D37" s="2"/>
      <c r="E37" s="13"/>
      <c r="F37" s="2"/>
      <c r="G37" s="1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1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51"/>
      <c r="B43" s="51"/>
      <c r="C43" s="51"/>
      <c r="D43" s="51"/>
      <c r="E43" s="51"/>
      <c r="F43" s="51"/>
      <c r="G43" s="51"/>
      <c r="H43" s="51"/>
      <c r="I43" s="51"/>
    </row>
    <row r="44" spans="1:9" ht="15">
      <c r="A44" s="51"/>
      <c r="B44" s="51"/>
      <c r="C44" s="51"/>
      <c r="D44" s="51"/>
      <c r="E44" s="51"/>
      <c r="F44" s="51"/>
      <c r="G44" s="51"/>
      <c r="H44" s="51"/>
      <c r="I44" s="51"/>
    </row>
    <row r="45" spans="1:9" ht="15">
      <c r="A45" s="51"/>
      <c r="B45" s="51"/>
      <c r="C45" s="51"/>
      <c r="D45" s="51"/>
      <c r="E45" s="51"/>
      <c r="F45" s="51"/>
      <c r="G45" s="51"/>
      <c r="H45" s="51"/>
      <c r="I45" s="51"/>
    </row>
    <row r="46" spans="1:9" ht="15">
      <c r="A46" s="51"/>
      <c r="B46" s="51"/>
      <c r="C46" s="51"/>
      <c r="D46" s="51"/>
      <c r="E46" s="51"/>
      <c r="F46" s="51"/>
      <c r="G46" s="51"/>
      <c r="H46" s="51"/>
      <c r="I46" s="51"/>
    </row>
    <row r="47" spans="1:9" ht="15">
      <c r="A47" s="51"/>
      <c r="B47" s="51"/>
      <c r="C47" s="51"/>
      <c r="D47" s="51"/>
      <c r="E47" s="51"/>
      <c r="F47" s="51"/>
      <c r="G47" s="51"/>
      <c r="H47" s="51"/>
      <c r="I47" s="51"/>
    </row>
    <row r="48" spans="1:9" ht="15">
      <c r="A48" s="51"/>
      <c r="B48" s="52" t="s">
        <v>98</v>
      </c>
      <c r="C48" s="52"/>
      <c r="D48" s="52"/>
      <c r="E48" s="52"/>
      <c r="F48" s="51"/>
      <c r="G48" s="52" t="s">
        <v>98</v>
      </c>
      <c r="H48" s="52"/>
      <c r="I48" s="52"/>
    </row>
    <row r="49" spans="1:9" ht="15">
      <c r="A49" s="51"/>
      <c r="B49" s="323" t="s">
        <v>31</v>
      </c>
      <c r="C49" s="323"/>
      <c r="D49" s="323"/>
      <c r="E49" s="323"/>
      <c r="F49" s="51"/>
      <c r="G49" s="323"/>
      <c r="H49" s="323"/>
      <c r="I49" s="323"/>
    </row>
    <row r="50" spans="1:9" ht="15">
      <c r="A50" s="51"/>
      <c r="B50" s="323"/>
      <c r="C50" s="323"/>
      <c r="D50" s="323"/>
      <c r="E50" s="323"/>
      <c r="F50" s="51"/>
      <c r="G50" s="323" t="s">
        <v>99</v>
      </c>
      <c r="H50" s="323"/>
      <c r="I50" s="323"/>
    </row>
    <row r="51" spans="1:9" ht="15">
      <c r="A51" s="51"/>
      <c r="B51" s="51"/>
      <c r="C51" s="51"/>
      <c r="D51" s="51"/>
      <c r="E51" s="51"/>
      <c r="F51" s="51"/>
      <c r="G51" s="323" t="s">
        <v>220</v>
      </c>
      <c r="H51" s="323"/>
      <c r="I51" s="323"/>
    </row>
    <row r="52" spans="1:9" ht="15">
      <c r="A52" s="51"/>
      <c r="B52" s="51"/>
      <c r="C52" s="51"/>
      <c r="D52" s="51"/>
      <c r="E52" s="51"/>
      <c r="F52" s="51"/>
      <c r="G52" s="51"/>
      <c r="H52" s="51"/>
      <c r="I52" s="51"/>
    </row>
    <row r="53" spans="1:9" ht="15">
      <c r="A53" s="51"/>
      <c r="B53" s="51"/>
      <c r="C53" s="51"/>
      <c r="D53" s="51"/>
      <c r="E53" s="51"/>
      <c r="F53" s="51"/>
      <c r="G53" s="51"/>
      <c r="H53" s="51"/>
      <c r="I53" s="51"/>
    </row>
    <row r="54" spans="1:9" ht="15">
      <c r="A54" s="51"/>
      <c r="B54" s="51"/>
      <c r="C54" s="51"/>
      <c r="D54" s="51"/>
      <c r="E54" s="51"/>
      <c r="F54" s="51"/>
      <c r="G54" s="51"/>
      <c r="H54" s="51"/>
      <c r="I54" s="51"/>
    </row>
    <row r="55" spans="1:9" ht="15">
      <c r="A55" s="51"/>
      <c r="B55" s="51"/>
      <c r="C55" s="51"/>
      <c r="D55" s="51"/>
      <c r="E55" s="51"/>
      <c r="F55" s="51"/>
      <c r="G55" s="51"/>
      <c r="H55" s="51"/>
      <c r="I55" s="51"/>
    </row>
    <row r="56" spans="1:9" ht="15" customHeight="1">
      <c r="A56" s="51"/>
      <c r="B56" s="51"/>
      <c r="C56" s="51"/>
      <c r="D56" s="51"/>
      <c r="E56" s="51"/>
      <c r="F56" s="51"/>
      <c r="G56" s="51"/>
      <c r="H56" s="51"/>
      <c r="I56" s="51"/>
    </row>
    <row r="57" spans="1:9" ht="15">
      <c r="A57" s="51"/>
      <c r="B57" s="51"/>
      <c r="C57" s="51"/>
      <c r="D57" s="51"/>
      <c r="E57" s="51"/>
      <c r="F57" s="51"/>
      <c r="G57" s="51"/>
      <c r="H57" s="51"/>
      <c r="I57" s="51"/>
    </row>
    <row r="58" spans="1:9" ht="15">
      <c r="A58" s="51"/>
      <c r="B58" s="51"/>
      <c r="C58" s="51"/>
      <c r="D58" s="51"/>
      <c r="E58" s="51"/>
      <c r="F58" s="51"/>
      <c r="G58" s="51"/>
      <c r="H58" s="51"/>
      <c r="I58" s="51"/>
    </row>
    <row r="59" spans="1:9" ht="15">
      <c r="A59" s="51"/>
      <c r="B59" s="324"/>
      <c r="C59" s="324"/>
      <c r="D59" s="324"/>
      <c r="E59" s="324"/>
      <c r="F59" s="51"/>
      <c r="G59" s="324" t="s">
        <v>98</v>
      </c>
      <c r="H59" s="324"/>
      <c r="I59" s="324"/>
    </row>
    <row r="60" spans="1:9" ht="15">
      <c r="A60" s="51"/>
      <c r="B60" s="323"/>
      <c r="C60" s="323"/>
      <c r="D60" s="323"/>
      <c r="E60" s="323"/>
      <c r="F60" s="51"/>
      <c r="G60" s="323" t="s">
        <v>100</v>
      </c>
      <c r="H60" s="323"/>
      <c r="I60" s="323"/>
    </row>
    <row r="61" spans="1:9" ht="15">
      <c r="A61" s="51"/>
      <c r="B61" s="51"/>
      <c r="C61" s="51"/>
      <c r="D61" s="51"/>
      <c r="E61" s="51"/>
      <c r="F61" s="51"/>
      <c r="G61" s="51"/>
      <c r="H61" s="51"/>
      <c r="I61" s="51"/>
    </row>
    <row r="62" spans="1:9" ht="15">
      <c r="A62" s="51"/>
      <c r="B62" s="51"/>
      <c r="C62" s="51"/>
      <c r="D62" s="51"/>
      <c r="E62" s="51"/>
      <c r="F62" s="51"/>
      <c r="G62" s="51"/>
      <c r="H62" s="51"/>
      <c r="I62" s="51"/>
    </row>
    <row r="63" spans="1:9" ht="15">
      <c r="A63" s="51"/>
      <c r="B63" s="51"/>
      <c r="C63" s="51"/>
      <c r="D63" s="51"/>
      <c r="E63" s="51"/>
      <c r="F63" s="51"/>
      <c r="G63" s="51"/>
      <c r="H63" s="51"/>
      <c r="I63" s="51"/>
    </row>
    <row r="64" spans="1:9" ht="15">
      <c r="A64" s="51"/>
      <c r="B64" s="51"/>
      <c r="C64" s="51"/>
      <c r="D64" s="51"/>
      <c r="E64" s="51"/>
      <c r="F64" s="51"/>
      <c r="G64" s="51"/>
      <c r="H64" s="51"/>
      <c r="I64" s="51"/>
    </row>
    <row r="65" spans="1:9" ht="15">
      <c r="A65" s="51"/>
      <c r="B65" s="51"/>
      <c r="C65" s="51"/>
      <c r="D65" s="51"/>
      <c r="E65" s="51"/>
      <c r="F65" s="51"/>
      <c r="G65" s="51"/>
      <c r="H65" s="51"/>
      <c r="I65" s="51"/>
    </row>
    <row r="66" spans="1:9" ht="15">
      <c r="A66" s="51"/>
      <c r="B66" s="51"/>
      <c r="C66" s="51"/>
      <c r="D66" s="51"/>
      <c r="E66" s="51"/>
      <c r="F66" s="51"/>
      <c r="G66" s="51"/>
      <c r="H66" s="51"/>
      <c r="I66" s="51"/>
    </row>
    <row r="67" spans="1:9" ht="15">
      <c r="A67" s="51"/>
      <c r="B67" s="51"/>
      <c r="C67" s="51"/>
      <c r="D67" s="51"/>
      <c r="E67" s="51"/>
      <c r="F67" s="51"/>
      <c r="G67" s="51"/>
      <c r="H67" s="51"/>
      <c r="I67" s="51"/>
    </row>
    <row r="68" spans="1:9" ht="15">
      <c r="A68" s="51"/>
      <c r="B68" s="51"/>
      <c r="C68" s="51"/>
      <c r="D68" s="51"/>
      <c r="E68" s="51"/>
      <c r="F68" s="51"/>
      <c r="G68" s="51"/>
      <c r="H68" s="51"/>
      <c r="I68" s="51"/>
    </row>
    <row r="69" spans="1:9" ht="15">
      <c r="A69" s="51"/>
      <c r="B69" s="324" t="s">
        <v>98</v>
      </c>
      <c r="C69" s="324"/>
      <c r="D69" s="324"/>
      <c r="E69" s="324"/>
      <c r="F69" s="51"/>
      <c r="G69" s="51"/>
      <c r="H69" s="51"/>
      <c r="I69" s="51"/>
    </row>
    <row r="70" spans="1:9" ht="15">
      <c r="A70" s="51"/>
      <c r="B70" s="323" t="s">
        <v>132</v>
      </c>
      <c r="C70" s="323"/>
      <c r="D70" s="323"/>
      <c r="E70" s="323"/>
      <c r="F70" s="51"/>
      <c r="G70" s="51"/>
      <c r="H70" s="51"/>
      <c r="I70" s="51"/>
    </row>
    <row r="71" spans="1:9" ht="15">
      <c r="A71" s="24"/>
      <c r="B71" s="323" t="s">
        <v>29</v>
      </c>
      <c r="C71" s="323"/>
      <c r="D71" s="323"/>
      <c r="E71" s="323"/>
      <c r="F71" s="24"/>
      <c r="G71" s="24"/>
      <c r="H71" s="24"/>
      <c r="I71" s="24"/>
    </row>
    <row r="72" spans="1:9" ht="15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5">
      <c r="A76" s="24"/>
      <c r="B76" s="24"/>
      <c r="C76" s="24"/>
      <c r="D76" s="24"/>
      <c r="E76" s="24"/>
      <c r="F76" s="24"/>
      <c r="G76" s="24"/>
      <c r="H76" s="24"/>
      <c r="I76" s="24"/>
    </row>
  </sheetData>
  <sheetProtection/>
  <mergeCells count="23">
    <mergeCell ref="B1:I1"/>
    <mergeCell ref="B2:I2"/>
    <mergeCell ref="B3:I3"/>
    <mergeCell ref="B4:I4"/>
    <mergeCell ref="B5:I5"/>
    <mergeCell ref="B59:E59"/>
    <mergeCell ref="B6:I6"/>
    <mergeCell ref="B60:E60"/>
    <mergeCell ref="G51:I51"/>
    <mergeCell ref="B7:I7"/>
    <mergeCell ref="C9:I10"/>
    <mergeCell ref="B49:E49"/>
    <mergeCell ref="G50:I50"/>
    <mergeCell ref="B71:E71"/>
    <mergeCell ref="G49:I49"/>
    <mergeCell ref="B69:E69"/>
    <mergeCell ref="G59:I59"/>
    <mergeCell ref="D23:F23"/>
    <mergeCell ref="B9:B10"/>
    <mergeCell ref="G60:I60"/>
    <mergeCell ref="B50:E50"/>
    <mergeCell ref="B70:E70"/>
    <mergeCell ref="B26:C2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4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Juan Manuel Guzman Morales</cp:lastModifiedBy>
  <cp:lastPrinted>2021-11-23T15:07:08Z</cp:lastPrinted>
  <dcterms:created xsi:type="dcterms:W3CDTF">2018-02-19T06:52:27Z</dcterms:created>
  <dcterms:modified xsi:type="dcterms:W3CDTF">2022-01-19T21:47:43Z</dcterms:modified>
  <cp:category/>
  <cp:version/>
  <cp:contentType/>
  <cp:contentStatus/>
</cp:coreProperties>
</file>